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6" activeTab="8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<sst xmlns="http://schemas.openxmlformats.org/spreadsheetml/2006/main" count="487" uniqueCount="180">
  <si>
    <t>部门预算财政拨款“三公”经费支出表</t>
  </si>
  <si>
    <t>部门编码及名称：[333004]唐山市城乡规划局南堡经济开发区分局</t>
  </si>
  <si>
    <t>预算年度：2017</t>
  </si>
  <si>
    <t>预算年度：2021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</si>
  <si>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</si>
  <si>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</si>
  <si>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</si>
  <si>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</si>
  <si>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</si>
  <si>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</si>
  <si>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</si>
  <si>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</si>
  <si>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</si>
  <si>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</si>
  <si>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</si>
  <si>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</si>
  <si>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</si>
  <si>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</si>
  <si>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</si>
  <si>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</si>
  <si>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</si>
  <si>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</si>
  <si>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</si>
  <si>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</si>
  <si>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</si>
  <si>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</si>
  <si>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</si>
  <si>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</si>
  <si>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</si>
  <si>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</si>
  <si>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</si>
  <si>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</si>
  <si>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</si>
  <si>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</si>
  <si>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</si>
  <si>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</si>
  <si>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</si>
  <si>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</si>
  <si>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</si>
  <si>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</si>
  <si>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</si>
  <si>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</si>
  <si>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</si>
  <si>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</si>
  <si>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</si>
  <si>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</si>
  <si>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</si>
  <si>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</si>
  <si>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</si>
  <si>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</si>
  <si>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</si>
  <si>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</si>
  <si>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</si>
  <si>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</si>
  <si>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</si>
  <si>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</si>
  <si>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</si>
  <si>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</si>
  <si>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</si>
  <si>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</si>
  <si>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</si>
  <si>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</si>
  <si>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</si>
  <si>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</si>
  <si>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</si>
  <si>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</si>
  <si>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</si>
  <si>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</si>
  <si>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</si>
  <si>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</si>
  <si>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</si>
  <si>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</si>
  <si>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</si>
  <si>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</si>
  <si>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</si>
  <si>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</si>
  <si>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</si>
  <si>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</si>
  <si>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</si>
  <si>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</si>
  <si>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</si>
  <si>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212</t>
  </si>
  <si>
    <t>城乡社区支出</t>
  </si>
  <si>
    <t>21201</t>
  </si>
  <si>
    <t>城乡社区管理事务</t>
  </si>
  <si>
    <t>2120101</t>
  </si>
  <si>
    <t>行政运行</t>
  </si>
  <si>
    <t>21202</t>
  </si>
  <si>
    <t>城乡社区规划与管理</t>
  </si>
  <si>
    <t>2120201</t>
  </si>
  <si>
    <t>208</t>
  </si>
  <si>
    <t>社会保障和就业支出</t>
  </si>
  <si>
    <t>20805</t>
  </si>
  <si>
    <t>行政事业单位离退休</t>
  </si>
  <si>
    <t>2080505</t>
  </si>
  <si>
    <t>基本养老保险费</t>
  </si>
  <si>
    <t>210</t>
  </si>
  <si>
    <t>医疗卫生与计划生育支出</t>
  </si>
  <si>
    <t>21011</t>
  </si>
  <si>
    <t>行政事业单位医疗</t>
  </si>
  <si>
    <t>2101101</t>
  </si>
  <si>
    <t>基本医疗保险费</t>
  </si>
  <si>
    <t>221</t>
  </si>
  <si>
    <t>住房保障支出</t>
  </si>
  <si>
    <t>22102</t>
  </si>
  <si>
    <t>住房改革支出</t>
  </si>
  <si>
    <t>2210201</t>
  </si>
  <si>
    <t>住房公积金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</si>
  <si>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</si>
  <si>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</si>
  <si>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</si>
  <si>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</si>
  <si>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</si>
  <si>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</si>
  <si>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</si>
  <si>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</si>
  <si>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</si>
  <si>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</si>
  <si>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</si>
  <si>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</si>
  <si>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</si>
  <si>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</si>
  <si>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</si>
  <si>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</si>
  <si>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</si>
  <si>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</si>
  <si>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</si>
  <si>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</si>
  <si>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</si>
  <si>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</si>
  <si>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</si>
  <si>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</si>
  <si>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</si>
  <si>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</si>
  <si>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</si>
  <si>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</si>
  <si>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</si>
  <si>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</si>
  <si>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</si>
  <si>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</si>
  <si>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</si>
  <si>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</si>
  <si>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</si>
  <si>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30110</t>
  </si>
  <si>
    <t>基本医疗保险</t>
  </si>
  <si>
    <t>30112</t>
  </si>
  <si>
    <t>其他社会保险费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</si>
  <si>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</si>
  <si>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</si>
  <si>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</si>
  <si>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</si>
  <si>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</si>
  <si>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</si>
  <si>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</si>
  <si>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</si>
  <si>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</si>
  <si>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</si>
  <si>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</si>
  <si>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</si>
  <si>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</si>
  <si>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</si>
  <si>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</si>
  <si>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</si>
  <si>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</si>
  <si>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</si>
  <si>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</si>
  <si>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</si>
  <si>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</si>
  <si>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</si>
  <si>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</si>
  <si>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</si>
  <si>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</si>
  <si>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</si>
  <si>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</si>
  <si>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</si>
  <si>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</si>
  <si>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</si>
  <si>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</si>
  <si>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部门预算一般公共预算财政拨款支出表</t>
  </si>
  <si>
    <t>部门预算政府基金预算财政拨款支出表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</si>
</sst>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9" borderId="0" applyNumberFormat="0" applyBorder="0" applyAlignment="0" applyProtection="0"/>
    <xf numFmtId="0" fontId="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2" fillId="0" borderId="0">
      <alignment/>
      <protection locked="0"/>
    </xf>
  </cellStyleXfs>
  <cellXfs count="12">
    <xf numFmtId="0" fontId="0" fillId="0" borderId="0" xfId="0" applyAlignment="1">
      <alignment vertical="center"/>
    </xf>
    <xf numFmtId="0" fontId="2" fillId="0" borderId="0" xfId="63" applyFont="1" applyFill="1" applyAlignment="1">
      <alignment horizontal="center" vertical="center"/>
      <protection locked="0"/>
    </xf>
    <xf numFmtId="1" fontId="2" fillId="0" borderId="0" xfId="63" applyNumberFormat="1" applyFont="1" applyFill="1" applyAlignment="1" applyProtection="1">
      <alignment horizontal="center" vertical="center"/>
      <protection/>
    </xf>
    <xf numFmtId="49" fontId="2" fillId="0" borderId="0" xfId="63" applyNumberFormat="1" applyFont="1" applyFill="1" applyAlignment="1" applyProtection="1">
      <alignment horizontal="left" vertical="center"/>
      <protection/>
    </xf>
    <xf numFmtId="2" fontId="2" fillId="0" borderId="0" xfId="63" applyNumberFormat="1" applyFont="1" applyFill="1" applyAlignment="1" applyProtection="1">
      <alignment horizontal="right" vertical="center"/>
      <protection/>
    </xf>
    <xf numFmtId="0" fontId="2" fillId="0" borderId="0" xfId="63" applyFont="1" applyFill="1" applyAlignment="1">
      <alignment vertical="top"/>
      <protection locked="0"/>
    </xf>
    <xf numFmtId="0" fontId="3" fillId="0" borderId="0" xfId="63" applyFont="1" applyFill="1" applyAlignment="1">
      <alignment horizontal="center" vertical="center" wrapText="1"/>
      <protection locked="0"/>
    </xf>
    <xf numFmtId="0" fontId="2" fillId="0" borderId="0" xfId="63" applyFont="1" applyFill="1" applyAlignment="1">
      <alignment horizontal="center" vertical="center" wrapText="1"/>
      <protection locked="0"/>
    </xf>
    <xf numFmtId="0" fontId="2" fillId="0" borderId="0" xfId="63" applyFont="1" applyFill="1" applyAlignment="1">
      <alignment horizontal="right" vertical="center" wrapText="1"/>
      <protection locked="0"/>
    </xf>
    <xf numFmtId="0" fontId="2" fillId="0" borderId="0" xfId="63" applyFont="1" applyFill="1" applyAlignment="1">
      <alignment horizontal="left" vertical="center" wrapText="1"/>
      <protection locked="0"/>
    </xf>
    <xf numFmtId="49" fontId="2" fillId="0" borderId="0" xfId="63" applyNumberFormat="1" applyFont="1" applyFill="1" applyBorder="1" applyAlignment="1" applyProtection="1">
      <alignment horizontal="left" vertical="center"/>
      <protection/>
    </xf>
    <xf numFmtId="2" fontId="2" fillId="0" borderId="0" xfId="63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5" topLeftCell="BM6" activePane="bottomLeft" state="frozen"/>
      <selection pane="bottomLeft" activeCell="D18" sqref="D18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50390625" style="5" customWidth="1"/>
  </cols>
  <sheetData>
    <row r="1" spans="1:6" s="1" customFormat="1" ht="37.5" customHeight="1">
      <c r="A1" s="6" t="s">
        <v>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</v>
      </c>
      <c r="C3" s="7" t="s">
        <v>7</v>
      </c>
      <c r="D3" s="7">
        <f>""</f>
      </c>
      <c r="E3" s="7">
        <f>""</f>
      </c>
      <c r="F3" s="7">
        <f>""</f>
      </c>
    </row>
    <row r="4" spans="1:6" s="1" customFormat="1" ht="15" customHeight="1">
      <c r="A4" s="7" t="s">
        <v>8</v>
      </c>
      <c r="B4" s="7">
        <f>""</f>
      </c>
      <c r="C4" s="7" t="s">
        <v>9</v>
      </c>
      <c r="D4" s="7" t="s">
        <v>10</v>
      </c>
      <c r="E4" s="7" t="s">
        <v>11</v>
      </c>
      <c r="F4" s="7" t="s">
        <v>12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 aca="true" t="shared" si="0" ref="A6:A11">ROW()</f>
        <v>6</v>
      </c>
      <c r="B6" s="3" t="s">
        <v>18</v>
      </c>
      <c r="C6" s="4">
        <v>0.08</v>
      </c>
      <c r="D6" s="4">
        <v>0.08</v>
      </c>
      <c r="E6" s="4">
        <v>0</v>
      </c>
      <c r="F6" s="4">
        <v>0</v>
      </c>
    </row>
    <row r="7" spans="1:6" ht="15" customHeight="1">
      <c r="A7" s="2">
        <f t="shared" si="0"/>
        <v>7</v>
      </c>
      <c r="B7" s="3" t="s">
        <v>19</v>
      </c>
      <c r="C7" s="4">
        <v>0</v>
      </c>
      <c r="D7" s="4">
        <v>0</v>
      </c>
      <c r="E7" s="4">
        <v>0</v>
      </c>
      <c r="F7" s="4">
        <v>0</v>
      </c>
    </row>
    <row r="8" spans="1:6" ht="15" customHeight="1">
      <c r="A8" s="2">
        <f t="shared" si="0"/>
        <v>8</v>
      </c>
      <c r="B8" s="3" t="s">
        <v>20</v>
      </c>
      <c r="C8" s="4">
        <v>0</v>
      </c>
      <c r="D8" s="4">
        <v>0</v>
      </c>
      <c r="E8" s="4">
        <v>0</v>
      </c>
      <c r="F8" s="4">
        <v>0</v>
      </c>
    </row>
    <row r="9" spans="1:6" ht="15" customHeight="1">
      <c r="A9" s="2">
        <f t="shared" si="0"/>
        <v>9</v>
      </c>
      <c r="B9" s="3" t="s">
        <v>21</v>
      </c>
      <c r="C9" s="4">
        <v>0</v>
      </c>
      <c r="D9" s="4">
        <v>0</v>
      </c>
      <c r="E9" s="4">
        <v>0</v>
      </c>
      <c r="F9" s="4">
        <v>0</v>
      </c>
    </row>
    <row r="10" spans="1:6" ht="15" customHeight="1">
      <c r="A10" s="2">
        <f t="shared" si="0"/>
        <v>10</v>
      </c>
      <c r="B10" s="3" t="s">
        <v>22</v>
      </c>
      <c r="C10" s="4">
        <v>0</v>
      </c>
      <c r="D10" s="4">
        <v>0</v>
      </c>
      <c r="E10" s="4">
        <v>0</v>
      </c>
      <c r="F10" s="4">
        <v>0</v>
      </c>
    </row>
    <row r="11" spans="1:6" ht="15" customHeight="1">
      <c r="A11" s="2">
        <f t="shared" si="0"/>
        <v>11</v>
      </c>
      <c r="B11" s="3" t="s">
        <v>23</v>
      </c>
      <c r="C11" s="4">
        <v>0.08</v>
      </c>
      <c r="D11" s="4">
        <v>0.08</v>
      </c>
      <c r="E11" s="4">
        <v>0</v>
      </c>
      <c r="F11" s="4">
        <v>0</v>
      </c>
    </row>
  </sheetData>
  <sheetProtection/>
  <mergeCells count="5">
    <mergeCell ref="A1:F1"/>
    <mergeCell ref="A2:D2"/>
    <mergeCell ref="C3:F3"/>
    <mergeCell ref="A3:A4"/>
    <mergeCell ref="B3:B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45" sqref="J4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5" topLeftCell="BM6" activePane="bottomLeft" state="frozen"/>
      <selection pane="bottomLeft" activeCell="E13" sqref="E13:G16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6" t="s">
        <v>24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9" t="s">
        <v>3</v>
      </c>
      <c r="F2" s="7">
        <f>""</f>
      </c>
      <c r="G2" s="8" t="s">
        <v>4</v>
      </c>
      <c r="H2" s="7">
        <f>""</f>
      </c>
    </row>
    <row r="3" spans="1:8" s="1" customFormat="1" ht="15" customHeight="1">
      <c r="A3" s="7" t="s">
        <v>5</v>
      </c>
      <c r="B3" s="7" t="s">
        <v>25</v>
      </c>
      <c r="C3" s="7">
        <f>""</f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</row>
    <row r="4" spans="1:8" s="1" customFormat="1" ht="30" customHeight="1">
      <c r="A4" s="7" t="s">
        <v>8</v>
      </c>
      <c r="B4" s="7" t="s">
        <v>31</v>
      </c>
      <c r="C4" s="7" t="s">
        <v>32</v>
      </c>
      <c r="D4" s="7" t="s">
        <v>31</v>
      </c>
      <c r="E4" s="7" t="s">
        <v>9</v>
      </c>
      <c r="F4" s="7" t="s">
        <v>10</v>
      </c>
      <c r="G4" s="7" t="s">
        <v>33</v>
      </c>
      <c r="H4" s="7" t="s">
        <v>12</v>
      </c>
    </row>
    <row r="5" spans="1:8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34</v>
      </c>
      <c r="H5" s="7" t="s">
        <v>35</v>
      </c>
    </row>
    <row r="6" spans="1:8" ht="15" customHeight="1">
      <c r="A6" s="2">
        <f aca="true" t="shared" si="1" ref="A6:A30">ROW()</f>
        <v>6</v>
      </c>
      <c r="B6" s="3" t="s">
        <v>36</v>
      </c>
      <c r="C6" s="4">
        <v>223.64</v>
      </c>
      <c r="D6" s="3" t="s">
        <v>37</v>
      </c>
      <c r="E6" s="4">
        <v>0</v>
      </c>
      <c r="F6" s="4">
        <v>0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38</v>
      </c>
      <c r="C7" s="4">
        <v>0</v>
      </c>
      <c r="D7" s="3" t="s">
        <v>39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40</v>
      </c>
      <c r="C8" s="4">
        <v>0</v>
      </c>
      <c r="D8" s="3" t="s">
        <v>41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42</v>
      </c>
      <c r="C9" s="4" t="s">
        <v>42</v>
      </c>
      <c r="D9" s="3" t="s">
        <v>43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42</v>
      </c>
      <c r="C10" s="4" t="s">
        <v>42</v>
      </c>
      <c r="D10" s="3" t="s">
        <v>44</v>
      </c>
      <c r="E10" s="4"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42</v>
      </c>
      <c r="C11" s="4" t="s">
        <v>42</v>
      </c>
      <c r="D11" s="3" t="s">
        <v>45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42</v>
      </c>
      <c r="C12" s="4" t="s">
        <v>42</v>
      </c>
      <c r="D12" s="3" t="s">
        <v>46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42</v>
      </c>
      <c r="C13" s="4" t="s">
        <v>42</v>
      </c>
      <c r="D13" s="3" t="s">
        <v>47</v>
      </c>
      <c r="E13" s="4">
        <v>6.92</v>
      </c>
      <c r="F13" s="4">
        <v>6.92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42</v>
      </c>
      <c r="C14" s="4" t="s">
        <v>42</v>
      </c>
      <c r="D14" s="3" t="s">
        <v>48</v>
      </c>
      <c r="E14" s="4">
        <v>7.14</v>
      </c>
      <c r="F14" s="4">
        <v>7.14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42</v>
      </c>
      <c r="C15" s="4" t="s">
        <v>42</v>
      </c>
      <c r="D15" s="3" t="s">
        <v>49</v>
      </c>
      <c r="E15" s="4">
        <v>0</v>
      </c>
      <c r="F15" s="4">
        <v>0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42</v>
      </c>
      <c r="C16" s="4" t="s">
        <v>42</v>
      </c>
      <c r="D16" s="3" t="s">
        <v>50</v>
      </c>
      <c r="E16" s="4">
        <v>204.3</v>
      </c>
      <c r="F16" s="4">
        <v>204.3</v>
      </c>
      <c r="G16" s="4">
        <v>0</v>
      </c>
      <c r="H16" s="4">
        <v>0</v>
      </c>
    </row>
    <row r="17" spans="1:8" ht="15" customHeight="1">
      <c r="A17" s="2">
        <f t="shared" si="1"/>
        <v>17</v>
      </c>
      <c r="B17" s="3" t="s">
        <v>42</v>
      </c>
      <c r="C17" s="4" t="s">
        <v>42</v>
      </c>
      <c r="D17" s="3" t="s">
        <v>51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42</v>
      </c>
      <c r="C18" s="4" t="s">
        <v>42</v>
      </c>
      <c r="D18" s="3" t="s">
        <v>52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42</v>
      </c>
      <c r="C19" s="4" t="s">
        <v>42</v>
      </c>
      <c r="D19" s="3" t="s">
        <v>53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B20" s="3" t="s">
        <v>42</v>
      </c>
      <c r="C20" s="4" t="s">
        <v>42</v>
      </c>
      <c r="D20" s="3" t="s">
        <v>54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42</v>
      </c>
      <c r="C21" s="4" t="s">
        <v>42</v>
      </c>
      <c r="D21" s="3" t="s">
        <v>55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42</v>
      </c>
      <c r="C22" s="4" t="s">
        <v>42</v>
      </c>
      <c r="D22" s="3" t="s">
        <v>56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42</v>
      </c>
      <c r="C23" s="4" t="s">
        <v>42</v>
      </c>
      <c r="D23" s="3" t="s">
        <v>57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42</v>
      </c>
      <c r="C24" s="4" t="s">
        <v>42</v>
      </c>
      <c r="D24" s="3" t="s">
        <v>58</v>
      </c>
      <c r="E24" s="4">
        <v>5.28</v>
      </c>
      <c r="F24" s="4">
        <v>5.28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42</v>
      </c>
      <c r="C25" s="4" t="s">
        <v>42</v>
      </c>
      <c r="D25" s="3" t="s">
        <v>59</v>
      </c>
      <c r="E25" s="4">
        <v>0</v>
      </c>
      <c r="F25" s="4">
        <v>0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42</v>
      </c>
      <c r="C26" s="4" t="s">
        <v>42</v>
      </c>
      <c r="D26" s="3" t="s">
        <v>60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42</v>
      </c>
      <c r="C27" s="4" t="s">
        <v>42</v>
      </c>
      <c r="D27" s="3" t="s">
        <v>61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62</v>
      </c>
      <c r="C28" s="4">
        <v>223.64</v>
      </c>
      <c r="D28" s="3" t="s">
        <v>63</v>
      </c>
      <c r="E28" s="4">
        <v>223.64</v>
      </c>
      <c r="F28" s="4">
        <v>223.64</v>
      </c>
      <c r="G28" s="4">
        <v>0</v>
      </c>
      <c r="H28" s="4">
        <v>0</v>
      </c>
    </row>
    <row r="29" spans="1:8" ht="15" customHeight="1">
      <c r="A29" s="2">
        <f t="shared" si="1"/>
        <v>29</v>
      </c>
      <c r="B29" s="3" t="s">
        <v>64</v>
      </c>
      <c r="C29" s="4">
        <v>0</v>
      </c>
      <c r="D29" s="3" t="s">
        <v>65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18</v>
      </c>
      <c r="C30" s="4">
        <v>223.64</v>
      </c>
      <c r="D30" s="3" t="s">
        <v>18</v>
      </c>
      <c r="E30" s="4">
        <v>223.64</v>
      </c>
      <c r="F30" s="4">
        <v>223.64</v>
      </c>
      <c r="G30" s="4">
        <v>0</v>
      </c>
      <c r="H30" s="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pane ySplit="5" topLeftCell="BM6" activePane="bottomLeft" state="frozen"/>
      <selection pane="bottomLeft" activeCell="D12" sqref="D12:E20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6" t="s">
        <v>66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7">
        <f>""</f>
      </c>
      <c r="F2" s="9" t="s">
        <v>67</v>
      </c>
      <c r="G2" s="7">
        <f>""</f>
      </c>
      <c r="H2" s="9" t="s">
        <v>3</v>
      </c>
      <c r="I2" s="7">
        <f>""</f>
      </c>
      <c r="J2" s="8" t="s">
        <v>4</v>
      </c>
      <c r="K2" s="7">
        <f>""</f>
      </c>
    </row>
    <row r="3" spans="1:11" s="1" customFormat="1" ht="15" customHeight="1">
      <c r="A3" s="7" t="s">
        <v>5</v>
      </c>
      <c r="B3" s="7" t="s">
        <v>68</v>
      </c>
      <c r="C3" s="7">
        <f>""</f>
      </c>
      <c r="D3" s="7" t="s">
        <v>69</v>
      </c>
      <c r="E3" s="7" t="s">
        <v>70</v>
      </c>
      <c r="F3" s="7" t="s">
        <v>71</v>
      </c>
      <c r="G3" s="7" t="s">
        <v>27</v>
      </c>
      <c r="H3" s="7">
        <f>""</f>
      </c>
      <c r="I3" s="7" t="s">
        <v>28</v>
      </c>
      <c r="J3" s="7" t="s">
        <v>29</v>
      </c>
      <c r="K3" s="7" t="s">
        <v>30</v>
      </c>
    </row>
    <row r="4" spans="1:11" s="1" customFormat="1" ht="15" customHeight="1">
      <c r="A4" s="7" t="s">
        <v>8</v>
      </c>
      <c r="B4" s="7" t="s">
        <v>72</v>
      </c>
      <c r="C4" s="7" t="s">
        <v>73</v>
      </c>
      <c r="D4" s="7">
        <f>""</f>
      </c>
      <c r="E4" s="7" t="s">
        <v>74</v>
      </c>
      <c r="F4" s="7" t="s">
        <v>75</v>
      </c>
      <c r="G4" s="7" t="s">
        <v>74</v>
      </c>
      <c r="H4" s="7" t="s">
        <v>76</v>
      </c>
      <c r="I4" s="7">
        <f>""</f>
      </c>
      <c r="J4" s="7">
        <f>""</f>
      </c>
      <c r="K4" s="7" t="s">
        <v>77</v>
      </c>
    </row>
    <row r="5" spans="1:11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34</v>
      </c>
      <c r="H5" s="7" t="s">
        <v>35</v>
      </c>
      <c r="I5" s="7" t="s">
        <v>78</v>
      </c>
      <c r="J5" s="7" t="s">
        <v>79</v>
      </c>
      <c r="K5" s="7" t="s">
        <v>80</v>
      </c>
    </row>
    <row r="6" spans="1:11" ht="15" customHeight="1">
      <c r="A6" s="2">
        <f aca="true" t="shared" si="1" ref="A6:A20">ROW()</f>
        <v>6</v>
      </c>
      <c r="B6" s="3" t="s">
        <v>42</v>
      </c>
      <c r="C6" s="3" t="s">
        <v>9</v>
      </c>
      <c r="D6" s="4">
        <f>D7+D12+D15+D18</f>
        <v>223.64</v>
      </c>
      <c r="E6" s="4">
        <f>D6</f>
        <v>223.64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 t="shared" si="1"/>
        <v>7</v>
      </c>
      <c r="B7" s="3" t="s">
        <v>81</v>
      </c>
      <c r="C7" s="3" t="s">
        <v>82</v>
      </c>
      <c r="D7" s="4">
        <f>D8+D10</f>
        <v>204.3</v>
      </c>
      <c r="E7" s="4">
        <f>D7</f>
        <v>204.3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 t="shared" si="1"/>
        <v>8</v>
      </c>
      <c r="B8" s="3" t="s">
        <v>83</v>
      </c>
      <c r="C8" s="3" t="s">
        <v>84</v>
      </c>
      <c r="D8" s="4">
        <v>68.8</v>
      </c>
      <c r="E8" s="4">
        <v>68.8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 t="shared" si="1"/>
        <v>9</v>
      </c>
      <c r="B9" s="10" t="s">
        <v>85</v>
      </c>
      <c r="C9" s="10" t="s">
        <v>86</v>
      </c>
      <c r="D9" s="4">
        <v>68.8</v>
      </c>
      <c r="E9" s="4">
        <v>68.8</v>
      </c>
      <c r="F9" s="11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 t="shared" si="1"/>
        <v>10</v>
      </c>
      <c r="B10" s="10" t="s">
        <v>87</v>
      </c>
      <c r="C10" s="10" t="s">
        <v>88</v>
      </c>
      <c r="D10" s="11">
        <v>135.5</v>
      </c>
      <c r="E10" s="11">
        <v>135.5</v>
      </c>
      <c r="F10" s="11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 t="shared" si="1"/>
        <v>11</v>
      </c>
      <c r="B11" s="10" t="s">
        <v>89</v>
      </c>
      <c r="C11" s="10" t="s">
        <v>88</v>
      </c>
      <c r="D11" s="11">
        <v>135.5</v>
      </c>
      <c r="E11" s="11">
        <v>135.5</v>
      </c>
      <c r="F11" s="11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 t="shared" si="1"/>
        <v>12</v>
      </c>
      <c r="B12" s="10" t="s">
        <v>90</v>
      </c>
      <c r="C12" s="10" t="s">
        <v>91</v>
      </c>
      <c r="D12" s="11">
        <v>6.92</v>
      </c>
      <c r="E12" s="11">
        <v>6.92</v>
      </c>
      <c r="F12" s="11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f t="shared" si="1"/>
        <v>13</v>
      </c>
      <c r="B13" s="3" t="s">
        <v>92</v>
      </c>
      <c r="C13" s="3" t="s">
        <v>93</v>
      </c>
      <c r="D13" s="11">
        <v>6.92</v>
      </c>
      <c r="E13" s="11">
        <v>6.92</v>
      </c>
      <c r="F13" s="11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f t="shared" si="1"/>
        <v>14</v>
      </c>
      <c r="B14" s="10" t="s">
        <v>94</v>
      </c>
      <c r="C14" s="10" t="s">
        <v>95</v>
      </c>
      <c r="D14" s="11">
        <v>6.92</v>
      </c>
      <c r="E14" s="11">
        <v>6.92</v>
      </c>
      <c r="F14" s="11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" customHeight="1">
      <c r="A15" s="2">
        <f t="shared" si="1"/>
        <v>15</v>
      </c>
      <c r="B15" s="3" t="s">
        <v>96</v>
      </c>
      <c r="C15" s="3" t="s">
        <v>97</v>
      </c>
      <c r="D15" s="11">
        <v>7.14</v>
      </c>
      <c r="E15" s="11">
        <v>7.14</v>
      </c>
      <c r="F15" s="11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" customHeight="1">
      <c r="A16" s="2">
        <f t="shared" si="1"/>
        <v>16</v>
      </c>
      <c r="B16" s="3" t="s">
        <v>98</v>
      </c>
      <c r="C16" s="3" t="s">
        <v>99</v>
      </c>
      <c r="D16" s="11">
        <v>7.14</v>
      </c>
      <c r="E16" s="11">
        <v>7.14</v>
      </c>
      <c r="F16" s="11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" customHeight="1">
      <c r="A17" s="2">
        <f t="shared" si="1"/>
        <v>17</v>
      </c>
      <c r="B17" s="10" t="s">
        <v>100</v>
      </c>
      <c r="C17" s="10" t="s">
        <v>101</v>
      </c>
      <c r="D17" s="11">
        <v>7.14</v>
      </c>
      <c r="E17" s="11">
        <v>7.14</v>
      </c>
      <c r="F17" s="11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" customHeight="1">
      <c r="A18" s="2">
        <f t="shared" si="1"/>
        <v>18</v>
      </c>
      <c r="B18" s="3" t="s">
        <v>102</v>
      </c>
      <c r="C18" s="3" t="s">
        <v>103</v>
      </c>
      <c r="D18" s="11">
        <v>5.28</v>
      </c>
      <c r="E18" s="11">
        <v>5.28</v>
      </c>
      <c r="F18" s="11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" customHeight="1">
      <c r="A19" s="2">
        <f t="shared" si="1"/>
        <v>19</v>
      </c>
      <c r="B19" s="3" t="s">
        <v>104</v>
      </c>
      <c r="C19" s="3" t="s">
        <v>105</v>
      </c>
      <c r="D19" s="11">
        <v>5.28</v>
      </c>
      <c r="E19" s="11">
        <v>5.28</v>
      </c>
      <c r="F19" s="11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" customHeight="1">
      <c r="A20" s="2">
        <f t="shared" si="1"/>
        <v>20</v>
      </c>
      <c r="B20" s="3" t="s">
        <v>106</v>
      </c>
      <c r="C20" s="3" t="s">
        <v>107</v>
      </c>
      <c r="D20" s="11">
        <v>5.28</v>
      </c>
      <c r="E20" s="11">
        <v>5.28</v>
      </c>
      <c r="F20" s="1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pane ySplit="5" topLeftCell="BM6" activePane="bottomLeft" state="frozen"/>
      <selection pane="bottomLeft" activeCell="C31" sqref="C31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6" t="s">
        <v>108</v>
      </c>
      <c r="B1" s="7">
        <f>""</f>
      </c>
      <c r="C1" s="7">
        <f>""</f>
      </c>
      <c r="D1" s="8">
        <f>""</f>
      </c>
      <c r="E1" s="7">
        <f>""</f>
      </c>
    </row>
    <row r="2" spans="1:5" s="1" customFormat="1" ht="15" customHeight="1">
      <c r="A2" s="9" t="s">
        <v>1</v>
      </c>
      <c r="B2" s="7" t="s">
        <v>2</v>
      </c>
      <c r="C2" s="7">
        <f>""</f>
      </c>
      <c r="D2" s="9" t="s">
        <v>3</v>
      </c>
      <c r="E2" s="8" t="s">
        <v>4</v>
      </c>
    </row>
    <row r="3" spans="1:5" s="1" customFormat="1" ht="15" customHeight="1">
      <c r="A3" s="7" t="s">
        <v>5</v>
      </c>
      <c r="B3" s="7" t="s">
        <v>25</v>
      </c>
      <c r="C3" s="7" t="s">
        <v>7</v>
      </c>
      <c r="D3" s="7" t="s">
        <v>26</v>
      </c>
      <c r="E3" s="7">
        <f>""</f>
      </c>
    </row>
    <row r="4" spans="1:5" s="1" customFormat="1" ht="15" customHeight="1">
      <c r="A4" s="7" t="s">
        <v>8</v>
      </c>
      <c r="B4" s="7" t="s">
        <v>31</v>
      </c>
      <c r="C4" s="7" t="s">
        <v>109</v>
      </c>
      <c r="D4" s="7" t="s">
        <v>31</v>
      </c>
      <c r="E4" s="7" t="s">
        <v>109</v>
      </c>
    </row>
    <row r="5" spans="1:5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</row>
    <row r="6" spans="1:5" ht="15" customHeight="1">
      <c r="A6" s="2">
        <f aca="true" t="shared" si="0" ref="A6:A31">ROW()</f>
        <v>6</v>
      </c>
      <c r="B6" s="3" t="s">
        <v>110</v>
      </c>
      <c r="C6" s="4">
        <v>223.64</v>
      </c>
      <c r="D6" s="3" t="s">
        <v>37</v>
      </c>
      <c r="E6" s="4">
        <v>0</v>
      </c>
    </row>
    <row r="7" spans="1:5" ht="15" customHeight="1">
      <c r="A7" s="2">
        <f t="shared" si="0"/>
        <v>7</v>
      </c>
      <c r="B7" s="3" t="s">
        <v>111</v>
      </c>
      <c r="C7" s="4">
        <v>0</v>
      </c>
      <c r="D7" s="3" t="s">
        <v>39</v>
      </c>
      <c r="E7" s="4">
        <v>0</v>
      </c>
    </row>
    <row r="8" spans="1:5" ht="15" customHeight="1">
      <c r="A8" s="2">
        <f t="shared" si="0"/>
        <v>8</v>
      </c>
      <c r="B8" s="3" t="s">
        <v>112</v>
      </c>
      <c r="C8" s="4">
        <v>0</v>
      </c>
      <c r="D8" s="3" t="s">
        <v>41</v>
      </c>
      <c r="E8" s="4">
        <v>0</v>
      </c>
    </row>
    <row r="9" spans="1:5" ht="15" customHeight="1">
      <c r="A9" s="2">
        <f t="shared" si="0"/>
        <v>9</v>
      </c>
      <c r="B9" s="3" t="s">
        <v>113</v>
      </c>
      <c r="C9" s="4">
        <v>0</v>
      </c>
      <c r="D9" s="3" t="s">
        <v>43</v>
      </c>
      <c r="E9" s="4">
        <v>0</v>
      </c>
    </row>
    <row r="10" spans="1:5" ht="15" customHeight="1">
      <c r="A10" s="2">
        <f t="shared" si="0"/>
        <v>10</v>
      </c>
      <c r="B10" s="3" t="s">
        <v>114</v>
      </c>
      <c r="C10" s="4">
        <v>0</v>
      </c>
      <c r="D10" s="3" t="s">
        <v>44</v>
      </c>
      <c r="E10" s="4">
        <v>0</v>
      </c>
    </row>
    <row r="11" spans="1:5" ht="15" customHeight="1">
      <c r="A11" s="2">
        <f t="shared" si="0"/>
        <v>11</v>
      </c>
      <c r="B11" s="3" t="s">
        <v>115</v>
      </c>
      <c r="C11" s="4">
        <v>0</v>
      </c>
      <c r="D11" s="3" t="s">
        <v>45</v>
      </c>
      <c r="E11" s="4">
        <v>0</v>
      </c>
    </row>
    <row r="12" spans="1:5" ht="15" customHeight="1">
      <c r="A12" s="2">
        <f t="shared" si="0"/>
        <v>12</v>
      </c>
      <c r="B12" s="3" t="s">
        <v>116</v>
      </c>
      <c r="C12" s="4">
        <v>0</v>
      </c>
      <c r="D12" s="3" t="s">
        <v>46</v>
      </c>
      <c r="E12" s="4">
        <v>0</v>
      </c>
    </row>
    <row r="13" spans="1:7" ht="15" customHeight="1">
      <c r="A13" s="2">
        <f t="shared" si="0"/>
        <v>13</v>
      </c>
      <c r="B13" s="3" t="s">
        <v>42</v>
      </c>
      <c r="C13" s="4" t="s">
        <v>42</v>
      </c>
      <c r="D13" s="3" t="s">
        <v>47</v>
      </c>
      <c r="E13" s="4">
        <v>6.92</v>
      </c>
      <c r="F13" s="4"/>
      <c r="G13" s="4"/>
    </row>
    <row r="14" spans="1:7" ht="15" customHeight="1">
      <c r="A14" s="2">
        <f t="shared" si="0"/>
        <v>14</v>
      </c>
      <c r="B14" s="3" t="s">
        <v>42</v>
      </c>
      <c r="C14" s="4" t="s">
        <v>42</v>
      </c>
      <c r="D14" s="3" t="s">
        <v>48</v>
      </c>
      <c r="E14" s="4">
        <v>7.14</v>
      </c>
      <c r="F14" s="4"/>
      <c r="G14" s="4"/>
    </row>
    <row r="15" spans="1:7" ht="15" customHeight="1">
      <c r="A15" s="2">
        <f t="shared" si="0"/>
        <v>15</v>
      </c>
      <c r="B15" s="3" t="s">
        <v>42</v>
      </c>
      <c r="C15" s="4" t="s">
        <v>42</v>
      </c>
      <c r="D15" s="3" t="s">
        <v>49</v>
      </c>
      <c r="E15" s="4">
        <v>0</v>
      </c>
      <c r="F15" s="4"/>
      <c r="G15" s="4"/>
    </row>
    <row r="16" spans="1:7" ht="15" customHeight="1">
      <c r="A16" s="2">
        <f t="shared" si="0"/>
        <v>16</v>
      </c>
      <c r="B16" s="3" t="s">
        <v>42</v>
      </c>
      <c r="C16" s="4" t="s">
        <v>42</v>
      </c>
      <c r="D16" s="3" t="s">
        <v>50</v>
      </c>
      <c r="E16" s="4">
        <v>204.3</v>
      </c>
      <c r="F16" s="4"/>
      <c r="G16" s="4"/>
    </row>
    <row r="17" spans="1:5" ht="15" customHeight="1">
      <c r="A17" s="2">
        <f t="shared" si="0"/>
        <v>17</v>
      </c>
      <c r="B17" s="3" t="s">
        <v>42</v>
      </c>
      <c r="C17" s="4" t="s">
        <v>42</v>
      </c>
      <c r="D17" s="3" t="s">
        <v>51</v>
      </c>
      <c r="E17" s="4">
        <v>0</v>
      </c>
    </row>
    <row r="18" spans="1:5" ht="15" customHeight="1">
      <c r="A18" s="2">
        <f t="shared" si="0"/>
        <v>18</v>
      </c>
      <c r="B18" s="3" t="s">
        <v>42</v>
      </c>
      <c r="C18" s="4" t="s">
        <v>42</v>
      </c>
      <c r="D18" s="3" t="s">
        <v>52</v>
      </c>
      <c r="E18" s="4">
        <v>0</v>
      </c>
    </row>
    <row r="19" spans="1:5" ht="15" customHeight="1">
      <c r="A19" s="2">
        <f t="shared" si="0"/>
        <v>19</v>
      </c>
      <c r="B19" s="3" t="s">
        <v>42</v>
      </c>
      <c r="C19" s="4" t="s">
        <v>42</v>
      </c>
      <c r="D19" s="3" t="s">
        <v>53</v>
      </c>
      <c r="E19" s="4">
        <v>0</v>
      </c>
    </row>
    <row r="20" spans="1:5" ht="15" customHeight="1">
      <c r="A20" s="2">
        <f t="shared" si="0"/>
        <v>20</v>
      </c>
      <c r="B20" s="3" t="s">
        <v>42</v>
      </c>
      <c r="C20" s="4" t="s">
        <v>42</v>
      </c>
      <c r="D20" s="3" t="s">
        <v>54</v>
      </c>
      <c r="E20" s="4">
        <v>0</v>
      </c>
    </row>
    <row r="21" spans="1:5" ht="15" customHeight="1">
      <c r="A21" s="2">
        <f t="shared" si="0"/>
        <v>21</v>
      </c>
      <c r="B21" s="3" t="s">
        <v>42</v>
      </c>
      <c r="C21" s="4" t="s">
        <v>42</v>
      </c>
      <c r="D21" s="3" t="s">
        <v>55</v>
      </c>
      <c r="E21" s="4">
        <v>0</v>
      </c>
    </row>
    <row r="22" spans="1:5" ht="15" customHeight="1">
      <c r="A22" s="2">
        <f t="shared" si="0"/>
        <v>22</v>
      </c>
      <c r="B22" s="3" t="s">
        <v>42</v>
      </c>
      <c r="C22" s="4" t="s">
        <v>42</v>
      </c>
      <c r="D22" s="3" t="s">
        <v>56</v>
      </c>
      <c r="E22" s="4">
        <v>0</v>
      </c>
    </row>
    <row r="23" spans="1:5" ht="15" customHeight="1">
      <c r="A23" s="2">
        <f t="shared" si="0"/>
        <v>23</v>
      </c>
      <c r="B23" s="3" t="s">
        <v>42</v>
      </c>
      <c r="C23" s="4" t="s">
        <v>42</v>
      </c>
      <c r="D23" s="3" t="s">
        <v>57</v>
      </c>
      <c r="E23" s="4">
        <v>0</v>
      </c>
    </row>
    <row r="24" spans="1:5" ht="15" customHeight="1">
      <c r="A24" s="2">
        <f t="shared" si="0"/>
        <v>24</v>
      </c>
      <c r="B24" s="3" t="s">
        <v>42</v>
      </c>
      <c r="C24" s="4" t="s">
        <v>42</v>
      </c>
      <c r="D24" s="3" t="s">
        <v>58</v>
      </c>
      <c r="E24" s="4">
        <v>5.28</v>
      </c>
    </row>
    <row r="25" spans="1:5" ht="15" customHeight="1">
      <c r="A25" s="2">
        <f t="shared" si="0"/>
        <v>25</v>
      </c>
      <c r="B25" s="3" t="s">
        <v>42</v>
      </c>
      <c r="C25" s="4" t="s">
        <v>42</v>
      </c>
      <c r="D25" s="3" t="s">
        <v>59</v>
      </c>
      <c r="E25" s="4">
        <v>0</v>
      </c>
    </row>
    <row r="26" spans="1:5" ht="15" customHeight="1">
      <c r="A26" s="2">
        <f t="shared" si="0"/>
        <v>26</v>
      </c>
      <c r="B26" s="3" t="s">
        <v>42</v>
      </c>
      <c r="C26" s="4" t="s">
        <v>42</v>
      </c>
      <c r="D26" s="3" t="s">
        <v>60</v>
      </c>
      <c r="E26" s="4">
        <v>0</v>
      </c>
    </row>
    <row r="27" spans="1:5" ht="15" customHeight="1">
      <c r="A27" s="2">
        <f t="shared" si="0"/>
        <v>27</v>
      </c>
      <c r="B27" s="3" t="s">
        <v>42</v>
      </c>
      <c r="C27" s="4" t="s">
        <v>42</v>
      </c>
      <c r="D27" s="3" t="s">
        <v>61</v>
      </c>
      <c r="E27" s="4">
        <v>0</v>
      </c>
    </row>
    <row r="28" spans="1:5" ht="15" customHeight="1">
      <c r="A28" s="2">
        <f t="shared" si="0"/>
        <v>28</v>
      </c>
      <c r="B28" s="3" t="s">
        <v>62</v>
      </c>
      <c r="C28" s="4">
        <v>223.64</v>
      </c>
      <c r="D28" s="3" t="s">
        <v>63</v>
      </c>
      <c r="E28" s="4">
        <f>SUM(E6:E27)</f>
        <v>223.64000000000001</v>
      </c>
    </row>
    <row r="29" spans="1:5" ht="15" customHeight="1">
      <c r="A29" s="2">
        <f t="shared" si="0"/>
        <v>29</v>
      </c>
      <c r="B29" s="3" t="s">
        <v>117</v>
      </c>
      <c r="C29" s="4">
        <v>0</v>
      </c>
      <c r="D29" s="3" t="s">
        <v>118</v>
      </c>
      <c r="E29" s="4">
        <v>0</v>
      </c>
    </row>
    <row r="30" spans="1:5" ht="15" customHeight="1">
      <c r="A30" s="2">
        <f t="shared" si="0"/>
        <v>30</v>
      </c>
      <c r="B30" s="3" t="s">
        <v>119</v>
      </c>
      <c r="C30" s="4">
        <v>0</v>
      </c>
      <c r="D30" s="3" t="s">
        <v>65</v>
      </c>
      <c r="E30" s="4">
        <v>0</v>
      </c>
    </row>
    <row r="31" spans="1:5" ht="15" customHeight="1">
      <c r="A31" s="2">
        <f t="shared" si="0"/>
        <v>31</v>
      </c>
      <c r="B31" s="3" t="s">
        <v>18</v>
      </c>
      <c r="C31" s="4">
        <v>223.64</v>
      </c>
      <c r="D31" s="3" t="s">
        <v>18</v>
      </c>
      <c r="E31" s="4">
        <v>223.64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5" topLeftCell="BM6" activePane="bottomLeft" state="frozen"/>
      <selection pane="bottomLeft" activeCell="D7" sqref="D7:E20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6" t="s">
        <v>120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9" t="s">
        <v>67</v>
      </c>
      <c r="F2" s="9" t="s">
        <v>3</v>
      </c>
      <c r="G2" s="7">
        <f>""</f>
      </c>
      <c r="H2" s="8" t="s">
        <v>4</v>
      </c>
      <c r="I2" s="7">
        <f>""</f>
      </c>
    </row>
    <row r="3" spans="1:9" s="1" customFormat="1" ht="15" customHeight="1">
      <c r="A3" s="7" t="s">
        <v>5</v>
      </c>
      <c r="B3" s="7" t="s">
        <v>68</v>
      </c>
      <c r="C3" s="7">
        <f>""</f>
      </c>
      <c r="D3" s="7" t="s">
        <v>121</v>
      </c>
      <c r="E3" s="7" t="s">
        <v>122</v>
      </c>
      <c r="F3" s="7" t="s">
        <v>123</v>
      </c>
      <c r="G3" s="7" t="s">
        <v>124</v>
      </c>
      <c r="H3" s="7" t="s">
        <v>125</v>
      </c>
      <c r="I3" s="7" t="s">
        <v>126</v>
      </c>
    </row>
    <row r="4" spans="1:9" s="1" customFormat="1" ht="15" customHeight="1">
      <c r="A4" s="7" t="s">
        <v>8</v>
      </c>
      <c r="B4" s="7" t="s">
        <v>72</v>
      </c>
      <c r="C4" s="7" t="s">
        <v>73</v>
      </c>
      <c r="D4" s="7">
        <f>""</f>
      </c>
      <c r="E4" s="7" t="s">
        <v>75</v>
      </c>
      <c r="F4" s="7" t="s">
        <v>127</v>
      </c>
      <c r="G4" s="7">
        <f>""</f>
      </c>
      <c r="H4" s="7">
        <f>""</f>
      </c>
      <c r="I4" s="7" t="s">
        <v>77</v>
      </c>
    </row>
    <row r="5" spans="1:9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34</v>
      </c>
      <c r="H5" s="7" t="s">
        <v>35</v>
      </c>
      <c r="I5" s="7" t="s">
        <v>78</v>
      </c>
    </row>
    <row r="6" spans="1:9" ht="15" customHeight="1">
      <c r="A6" s="2">
        <f aca="true" t="shared" si="1" ref="A6:A20">ROW()</f>
        <v>6</v>
      </c>
      <c r="B6" s="3" t="s">
        <v>42</v>
      </c>
      <c r="C6" s="3" t="s">
        <v>9</v>
      </c>
      <c r="D6" s="4">
        <f>D7+D12+D15+D18</f>
        <v>223.64</v>
      </c>
      <c r="E6" s="4">
        <f>E7+E12+E15+E18</f>
        <v>88.14</v>
      </c>
      <c r="F6" s="4">
        <v>135.5</v>
      </c>
      <c r="G6" s="4">
        <v>0</v>
      </c>
      <c r="H6" s="4">
        <v>0</v>
      </c>
      <c r="I6" s="4">
        <v>0</v>
      </c>
    </row>
    <row r="7" spans="1:9" ht="15" customHeight="1">
      <c r="A7" s="2">
        <f t="shared" si="1"/>
        <v>7</v>
      </c>
      <c r="B7" s="3" t="s">
        <v>81</v>
      </c>
      <c r="C7" s="3" t="s">
        <v>82</v>
      </c>
      <c r="D7" s="4">
        <f>D8+D10</f>
        <v>204.3</v>
      </c>
      <c r="E7" s="4">
        <f>E8+E10</f>
        <v>68.8</v>
      </c>
      <c r="F7" s="4">
        <v>50</v>
      </c>
      <c r="G7" s="4">
        <v>0</v>
      </c>
      <c r="H7" s="4">
        <v>0</v>
      </c>
      <c r="I7" s="4">
        <v>0</v>
      </c>
    </row>
    <row r="8" spans="1:9" ht="15" customHeight="1">
      <c r="A8" s="2">
        <f t="shared" si="1"/>
        <v>8</v>
      </c>
      <c r="B8" s="3" t="s">
        <v>83</v>
      </c>
      <c r="C8" s="3" t="s">
        <v>84</v>
      </c>
      <c r="D8" s="4">
        <v>68.8</v>
      </c>
      <c r="E8" s="4">
        <v>68.8</v>
      </c>
      <c r="F8" s="4">
        <v>0</v>
      </c>
      <c r="G8" s="4">
        <v>0</v>
      </c>
      <c r="H8" s="4">
        <v>0</v>
      </c>
      <c r="I8" s="4">
        <v>0</v>
      </c>
    </row>
    <row r="9" spans="1:9" ht="15" customHeight="1">
      <c r="A9" s="2">
        <f t="shared" si="1"/>
        <v>9</v>
      </c>
      <c r="B9" s="10" t="s">
        <v>85</v>
      </c>
      <c r="C9" s="10" t="s">
        <v>86</v>
      </c>
      <c r="D9" s="4">
        <v>68.8</v>
      </c>
      <c r="E9" s="4">
        <v>68.8</v>
      </c>
      <c r="F9" s="11">
        <v>0</v>
      </c>
      <c r="G9" s="4">
        <v>0</v>
      </c>
      <c r="H9" s="4">
        <v>0</v>
      </c>
      <c r="I9" s="4">
        <v>0</v>
      </c>
    </row>
    <row r="10" spans="1:9" ht="15" customHeight="1">
      <c r="A10" s="2">
        <f t="shared" si="1"/>
        <v>10</v>
      </c>
      <c r="B10" s="10" t="s">
        <v>87</v>
      </c>
      <c r="C10" s="10" t="s">
        <v>88</v>
      </c>
      <c r="D10" s="11">
        <v>135.5</v>
      </c>
      <c r="E10" s="11"/>
      <c r="F10" s="11">
        <v>135.5</v>
      </c>
      <c r="G10" s="4">
        <v>0</v>
      </c>
      <c r="H10" s="4">
        <v>0</v>
      </c>
      <c r="I10" s="4">
        <v>0</v>
      </c>
    </row>
    <row r="11" spans="1:9" ht="15" customHeight="1">
      <c r="A11" s="2">
        <f t="shared" si="1"/>
        <v>11</v>
      </c>
      <c r="B11" s="10" t="s">
        <v>89</v>
      </c>
      <c r="C11" s="10" t="s">
        <v>88</v>
      </c>
      <c r="D11" s="11">
        <v>135.5</v>
      </c>
      <c r="E11" s="11"/>
      <c r="F11" s="11">
        <v>135.5</v>
      </c>
      <c r="G11" s="4">
        <v>0</v>
      </c>
      <c r="H11" s="4">
        <v>0</v>
      </c>
      <c r="I11" s="4">
        <v>0</v>
      </c>
    </row>
    <row r="12" spans="1:9" ht="15" customHeight="1">
      <c r="A12" s="2">
        <f t="shared" si="1"/>
        <v>12</v>
      </c>
      <c r="B12" s="10" t="s">
        <v>90</v>
      </c>
      <c r="C12" s="10" t="s">
        <v>91</v>
      </c>
      <c r="D12" s="11">
        <v>6.92</v>
      </c>
      <c r="E12" s="11">
        <v>6.92</v>
      </c>
      <c r="F12" s="11">
        <v>0</v>
      </c>
      <c r="G12" s="4">
        <v>0</v>
      </c>
      <c r="H12" s="4">
        <v>0</v>
      </c>
      <c r="I12" s="4">
        <v>0</v>
      </c>
    </row>
    <row r="13" spans="1:9" ht="15" customHeight="1">
      <c r="A13" s="2">
        <f t="shared" si="1"/>
        <v>13</v>
      </c>
      <c r="B13" s="3" t="s">
        <v>92</v>
      </c>
      <c r="C13" s="3" t="s">
        <v>93</v>
      </c>
      <c r="D13" s="11">
        <v>6.92</v>
      </c>
      <c r="E13" s="11">
        <v>6.92</v>
      </c>
      <c r="F13" s="11">
        <v>0</v>
      </c>
      <c r="G13" s="4">
        <v>0</v>
      </c>
      <c r="H13" s="4">
        <v>0</v>
      </c>
      <c r="I13" s="4">
        <v>0</v>
      </c>
    </row>
    <row r="14" spans="1:9" ht="15" customHeight="1">
      <c r="A14" s="2">
        <f t="shared" si="1"/>
        <v>14</v>
      </c>
      <c r="B14" s="10" t="s">
        <v>94</v>
      </c>
      <c r="C14" s="10" t="s">
        <v>95</v>
      </c>
      <c r="D14" s="11">
        <v>6.92</v>
      </c>
      <c r="E14" s="11">
        <v>6.92</v>
      </c>
      <c r="F14" s="11">
        <v>0</v>
      </c>
      <c r="G14" s="4">
        <v>0</v>
      </c>
      <c r="H14" s="4">
        <v>0</v>
      </c>
      <c r="I14" s="4">
        <v>0</v>
      </c>
    </row>
    <row r="15" spans="1:9" ht="15" customHeight="1">
      <c r="A15" s="2">
        <f t="shared" si="1"/>
        <v>15</v>
      </c>
      <c r="B15" s="3" t="s">
        <v>96</v>
      </c>
      <c r="C15" s="3" t="s">
        <v>97</v>
      </c>
      <c r="D15" s="11">
        <v>7.14</v>
      </c>
      <c r="E15" s="11">
        <v>7.14</v>
      </c>
      <c r="F15" s="11">
        <v>0</v>
      </c>
      <c r="G15" s="4">
        <v>0</v>
      </c>
      <c r="H15" s="4">
        <v>0</v>
      </c>
      <c r="I15" s="4">
        <v>0</v>
      </c>
    </row>
    <row r="16" spans="1:9" ht="15" customHeight="1">
      <c r="A16" s="2">
        <f t="shared" si="1"/>
        <v>16</v>
      </c>
      <c r="B16" s="3" t="s">
        <v>98</v>
      </c>
      <c r="C16" s="3" t="s">
        <v>99</v>
      </c>
      <c r="D16" s="11">
        <v>7.14</v>
      </c>
      <c r="E16" s="11">
        <v>7.14</v>
      </c>
      <c r="F16" s="11">
        <v>0</v>
      </c>
      <c r="G16" s="4">
        <v>0</v>
      </c>
      <c r="H16" s="4">
        <v>0</v>
      </c>
      <c r="I16" s="4">
        <v>0</v>
      </c>
    </row>
    <row r="17" spans="1:9" ht="15" customHeight="1">
      <c r="A17" s="2">
        <f t="shared" si="1"/>
        <v>17</v>
      </c>
      <c r="B17" s="10" t="s">
        <v>100</v>
      </c>
      <c r="C17" s="10" t="s">
        <v>101</v>
      </c>
      <c r="D17" s="11">
        <v>7.14</v>
      </c>
      <c r="E17" s="11">
        <v>7.14</v>
      </c>
      <c r="F17" s="11">
        <v>0</v>
      </c>
      <c r="G17" s="4">
        <v>0</v>
      </c>
      <c r="H17" s="4">
        <v>0</v>
      </c>
      <c r="I17" s="4">
        <v>0</v>
      </c>
    </row>
    <row r="18" spans="1:9" ht="15" customHeight="1">
      <c r="A18" s="2">
        <f t="shared" si="1"/>
        <v>18</v>
      </c>
      <c r="B18" s="3" t="s">
        <v>102</v>
      </c>
      <c r="C18" s="3" t="s">
        <v>103</v>
      </c>
      <c r="D18" s="11">
        <v>5.28</v>
      </c>
      <c r="E18" s="11">
        <v>5.28</v>
      </c>
      <c r="F18" s="11">
        <v>0</v>
      </c>
      <c r="G18" s="4">
        <v>0</v>
      </c>
      <c r="H18" s="4">
        <v>0</v>
      </c>
      <c r="I18" s="4">
        <v>0</v>
      </c>
    </row>
    <row r="19" spans="1:9" ht="15" customHeight="1">
      <c r="A19" s="2">
        <f t="shared" si="1"/>
        <v>19</v>
      </c>
      <c r="B19" s="3" t="s">
        <v>104</v>
      </c>
      <c r="C19" s="3" t="s">
        <v>105</v>
      </c>
      <c r="D19" s="11">
        <v>5.28</v>
      </c>
      <c r="E19" s="11">
        <v>5.28</v>
      </c>
      <c r="F19" s="11">
        <v>0</v>
      </c>
      <c r="G19" s="4">
        <v>0</v>
      </c>
      <c r="H19" s="4">
        <v>0</v>
      </c>
      <c r="I19" s="4">
        <v>0</v>
      </c>
    </row>
    <row r="20" spans="1:9" ht="15" customHeight="1">
      <c r="A20" s="2">
        <f t="shared" si="1"/>
        <v>20</v>
      </c>
      <c r="B20" s="3" t="s">
        <v>106</v>
      </c>
      <c r="C20" s="3" t="s">
        <v>107</v>
      </c>
      <c r="D20" s="11">
        <v>5.28</v>
      </c>
      <c r="E20" s="11">
        <v>5.28</v>
      </c>
      <c r="F20" s="11">
        <v>0</v>
      </c>
      <c r="G20" s="4">
        <v>0</v>
      </c>
      <c r="H20" s="4">
        <v>0</v>
      </c>
      <c r="I20" s="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pane ySplit="5" topLeftCell="BM6" activePane="bottomLeft" state="frozen"/>
      <selection pane="bottomLeft" activeCell="E17" sqref="E17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5" s="1" customFormat="1" ht="37.5" customHeight="1">
      <c r="A1" s="6" t="s">
        <v>128</v>
      </c>
      <c r="E1" s="8"/>
    </row>
    <row r="2" spans="1:6" s="1" customFormat="1" ht="15" customHeight="1">
      <c r="A2" s="9" t="s">
        <v>1</v>
      </c>
      <c r="C2" s="7" t="s">
        <v>2</v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68</v>
      </c>
      <c r="D3" s="7" t="s">
        <v>9</v>
      </c>
      <c r="E3" s="7" t="s">
        <v>122</v>
      </c>
      <c r="F3" s="7" t="s">
        <v>123</v>
      </c>
    </row>
    <row r="4" spans="1:6" s="1" customFormat="1" ht="15" customHeight="1">
      <c r="A4" s="7" t="s">
        <v>8</v>
      </c>
      <c r="B4" s="7" t="s">
        <v>72</v>
      </c>
      <c r="C4" s="7" t="s">
        <v>73</v>
      </c>
      <c r="F4" s="7" t="s">
        <v>77</v>
      </c>
    </row>
    <row r="5" s="1" customFormat="1" ht="15" customHeight="1">
      <c r="A5" s="7" t="s">
        <v>8</v>
      </c>
    </row>
    <row r="14" ht="15" customHeight="1">
      <c r="B14" s="5" t="s">
        <v>129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pane ySplit="5" topLeftCell="BM6" activePane="bottomLeft" state="frozen"/>
      <selection pane="bottomLeft" activeCell="J11" sqref="J11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130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68</v>
      </c>
      <c r="C3" s="7">
        <f>""</f>
      </c>
      <c r="D3" s="7" t="s">
        <v>122</v>
      </c>
      <c r="E3" s="7" t="s">
        <v>122</v>
      </c>
      <c r="F3" s="7" t="s">
        <v>123</v>
      </c>
    </row>
    <row r="4" spans="1:6" s="1" customFormat="1" ht="15" customHeight="1">
      <c r="A4" s="7" t="s">
        <v>8</v>
      </c>
      <c r="B4" s="7" t="s">
        <v>131</v>
      </c>
      <c r="C4" s="7" t="s">
        <v>73</v>
      </c>
      <c r="D4" s="7" t="s">
        <v>9</v>
      </c>
      <c r="E4" s="7" t="s">
        <v>132</v>
      </c>
      <c r="F4" s="7" t="s">
        <v>133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>ROW()</f>
        <v>6</v>
      </c>
      <c r="B6" s="3" t="s">
        <v>42</v>
      </c>
      <c r="C6" s="3" t="s">
        <v>9</v>
      </c>
      <c r="D6" s="4">
        <f>D7+D16+D28</f>
        <v>88.14</v>
      </c>
      <c r="E6" s="4">
        <f>E7+E28</f>
        <v>83.89</v>
      </c>
      <c r="F6" s="4">
        <f>F16</f>
        <v>4.25</v>
      </c>
    </row>
    <row r="7" spans="1:6" ht="15" customHeight="1">
      <c r="A7" s="2">
        <f>ROW()</f>
        <v>7</v>
      </c>
      <c r="B7" s="3" t="s">
        <v>134</v>
      </c>
      <c r="C7" s="3" t="s">
        <v>135</v>
      </c>
      <c r="D7" s="4">
        <f>D8+D9+D10+D11+D12+D13+D14+D15</f>
        <v>83.85</v>
      </c>
      <c r="E7" s="4">
        <f>D7</f>
        <v>83.85</v>
      </c>
      <c r="F7" s="4">
        <v>0</v>
      </c>
    </row>
    <row r="8" spans="1:6" ht="15" customHeight="1">
      <c r="A8" s="2">
        <f>ROW()</f>
        <v>8</v>
      </c>
      <c r="B8" s="3" t="s">
        <v>136</v>
      </c>
      <c r="C8" s="3" t="s">
        <v>137</v>
      </c>
      <c r="D8" s="4">
        <v>19.08</v>
      </c>
      <c r="E8" s="4">
        <v>19.08</v>
      </c>
      <c r="F8" s="4">
        <v>0</v>
      </c>
    </row>
    <row r="9" spans="1:6" ht="15" customHeight="1">
      <c r="A9" s="2">
        <f>ROW()</f>
        <v>9</v>
      </c>
      <c r="B9" s="3" t="s">
        <v>138</v>
      </c>
      <c r="C9" s="3" t="s">
        <v>139</v>
      </c>
      <c r="D9" s="4">
        <v>4.91</v>
      </c>
      <c r="E9" s="4">
        <v>4.91</v>
      </c>
      <c r="F9" s="4">
        <v>0</v>
      </c>
    </row>
    <row r="10" spans="1:6" ht="15" customHeight="1">
      <c r="A10" s="2">
        <v>25.42</v>
      </c>
      <c r="B10" s="3" t="s">
        <v>140</v>
      </c>
      <c r="C10" s="3" t="s">
        <v>141</v>
      </c>
      <c r="D10" s="4">
        <v>25.42</v>
      </c>
      <c r="E10" s="4">
        <v>25.42</v>
      </c>
      <c r="F10" s="4">
        <v>0</v>
      </c>
    </row>
    <row r="11" spans="1:6" ht="15" customHeight="1">
      <c r="A11" s="2">
        <f>ROW()</f>
        <v>11</v>
      </c>
      <c r="B11" s="3" t="s">
        <v>142</v>
      </c>
      <c r="C11" s="3" t="s">
        <v>95</v>
      </c>
      <c r="D11" s="4">
        <v>6.92</v>
      </c>
      <c r="E11" s="4">
        <v>6.92</v>
      </c>
      <c r="F11" s="4">
        <v>0</v>
      </c>
    </row>
    <row r="12" spans="1:6" ht="15" customHeight="1">
      <c r="A12" s="2">
        <f>ROW()</f>
        <v>12</v>
      </c>
      <c r="B12" s="3" t="s">
        <v>143</v>
      </c>
      <c r="C12" s="3" t="s">
        <v>144</v>
      </c>
      <c r="D12" s="4">
        <v>7.14</v>
      </c>
      <c r="E12" s="4">
        <v>7.14</v>
      </c>
      <c r="F12" s="4">
        <v>0</v>
      </c>
    </row>
    <row r="13" spans="1:6" ht="15" customHeight="1">
      <c r="A13" s="2">
        <f>ROW()</f>
        <v>13</v>
      </c>
      <c r="B13" s="3" t="s">
        <v>145</v>
      </c>
      <c r="C13" s="3" t="s">
        <v>146</v>
      </c>
      <c r="D13" s="4">
        <v>0.52</v>
      </c>
      <c r="E13" s="4">
        <v>0.52</v>
      </c>
      <c r="F13" s="4">
        <v>0</v>
      </c>
    </row>
    <row r="14" spans="1:6" ht="15" customHeight="1">
      <c r="A14" s="2">
        <v>15</v>
      </c>
      <c r="B14" s="3" t="s">
        <v>147</v>
      </c>
      <c r="C14" s="3" t="s">
        <v>107</v>
      </c>
      <c r="D14" s="4">
        <v>5.28</v>
      </c>
      <c r="E14" s="4">
        <v>5.28</v>
      </c>
      <c r="F14" s="4">
        <v>0</v>
      </c>
    </row>
    <row r="15" spans="1:6" ht="15" customHeight="1">
      <c r="A15" s="2">
        <f aca="true" t="shared" si="0" ref="A15:A29">ROW()</f>
        <v>15</v>
      </c>
      <c r="B15" s="3" t="s">
        <v>148</v>
      </c>
      <c r="C15" s="3" t="s">
        <v>149</v>
      </c>
      <c r="D15" s="4">
        <v>14.58</v>
      </c>
      <c r="E15" s="4">
        <v>14.58</v>
      </c>
      <c r="F15" s="4">
        <v>0</v>
      </c>
    </row>
    <row r="16" spans="1:6" ht="15" customHeight="1">
      <c r="A16" s="2">
        <f t="shared" si="0"/>
        <v>16</v>
      </c>
      <c r="B16" s="3" t="s">
        <v>150</v>
      </c>
      <c r="C16" s="3" t="s">
        <v>151</v>
      </c>
      <c r="D16" s="4">
        <v>4.25</v>
      </c>
      <c r="E16" s="4">
        <v>0</v>
      </c>
      <c r="F16" s="4">
        <f>F17+F19+F20+F21+F23+F27</f>
        <v>4.25</v>
      </c>
    </row>
    <row r="17" spans="1:6" ht="15" customHeight="1">
      <c r="A17" s="2">
        <f t="shared" si="0"/>
        <v>17</v>
      </c>
      <c r="B17" s="3" t="s">
        <v>152</v>
      </c>
      <c r="C17" s="3" t="s">
        <v>153</v>
      </c>
      <c r="D17" s="4">
        <v>1.32</v>
      </c>
      <c r="E17" s="4">
        <v>0</v>
      </c>
      <c r="F17" s="4">
        <v>1.32</v>
      </c>
    </row>
    <row r="18" spans="1:6" ht="15" customHeight="1">
      <c r="A18" s="2">
        <f t="shared" si="0"/>
        <v>18</v>
      </c>
      <c r="B18" s="3" t="s">
        <v>154</v>
      </c>
      <c r="C18" s="3" t="s">
        <v>155</v>
      </c>
      <c r="D18" s="4">
        <v>0</v>
      </c>
      <c r="E18" s="4">
        <v>0</v>
      </c>
      <c r="F18" s="4">
        <v>0</v>
      </c>
    </row>
    <row r="19" spans="1:6" ht="15" customHeight="1">
      <c r="A19" s="2">
        <f t="shared" si="0"/>
        <v>19</v>
      </c>
      <c r="B19" s="3" t="s">
        <v>156</v>
      </c>
      <c r="C19" s="3" t="s">
        <v>157</v>
      </c>
      <c r="D19" s="4">
        <v>1.09</v>
      </c>
      <c r="E19" s="4">
        <v>0</v>
      </c>
      <c r="F19" s="4">
        <v>1.09</v>
      </c>
    </row>
    <row r="20" spans="1:6" ht="15" customHeight="1">
      <c r="A20" s="2">
        <f t="shared" si="0"/>
        <v>20</v>
      </c>
      <c r="B20" s="3" t="s">
        <v>158</v>
      </c>
      <c r="C20" s="3" t="s">
        <v>159</v>
      </c>
      <c r="D20" s="4">
        <v>0.36</v>
      </c>
      <c r="E20" s="4">
        <v>0</v>
      </c>
      <c r="F20" s="4">
        <v>0.36</v>
      </c>
    </row>
    <row r="21" spans="1:6" ht="15" customHeight="1">
      <c r="A21" s="2">
        <f t="shared" si="0"/>
        <v>21</v>
      </c>
      <c r="B21" s="3" t="s">
        <v>160</v>
      </c>
      <c r="C21" s="3" t="s">
        <v>161</v>
      </c>
      <c r="D21" s="4">
        <v>1.2</v>
      </c>
      <c r="E21" s="4">
        <v>0</v>
      </c>
      <c r="F21" s="4">
        <v>1.2</v>
      </c>
    </row>
    <row r="22" spans="1:6" ht="15" customHeight="1">
      <c r="A22" s="2">
        <f t="shared" si="0"/>
        <v>22</v>
      </c>
      <c r="B22" s="3" t="s">
        <v>162</v>
      </c>
      <c r="C22" s="3" t="s">
        <v>163</v>
      </c>
      <c r="D22" s="4">
        <v>0</v>
      </c>
      <c r="E22" s="4">
        <v>0</v>
      </c>
      <c r="F22" s="4">
        <v>0</v>
      </c>
    </row>
    <row r="23" spans="1:6" ht="15" customHeight="1">
      <c r="A23" s="2">
        <f t="shared" si="0"/>
        <v>23</v>
      </c>
      <c r="B23" s="3" t="s">
        <v>164</v>
      </c>
      <c r="C23" s="3" t="s">
        <v>165</v>
      </c>
      <c r="D23" s="4">
        <v>0.08</v>
      </c>
      <c r="E23" s="4">
        <v>0</v>
      </c>
      <c r="F23" s="4">
        <v>0.08</v>
      </c>
    </row>
    <row r="24" spans="1:6" ht="15" customHeight="1">
      <c r="A24" s="2">
        <f t="shared" si="0"/>
        <v>24</v>
      </c>
      <c r="B24" s="3" t="s">
        <v>166</v>
      </c>
      <c r="C24" s="3" t="s">
        <v>167</v>
      </c>
      <c r="D24" s="4">
        <v>0</v>
      </c>
      <c r="E24" s="4">
        <v>0</v>
      </c>
      <c r="F24" s="4">
        <v>0</v>
      </c>
    </row>
    <row r="25" spans="1:6" ht="15" customHeight="1">
      <c r="A25" s="2">
        <f t="shared" si="0"/>
        <v>25</v>
      </c>
      <c r="B25" s="3" t="s">
        <v>168</v>
      </c>
      <c r="C25" s="3" t="s">
        <v>169</v>
      </c>
      <c r="D25" s="4">
        <v>0</v>
      </c>
      <c r="E25" s="4">
        <v>0</v>
      </c>
      <c r="F25" s="4">
        <v>0</v>
      </c>
    </row>
    <row r="26" spans="1:6" ht="15" customHeight="1">
      <c r="A26" s="2">
        <f t="shared" si="0"/>
        <v>26</v>
      </c>
      <c r="B26" s="3" t="s">
        <v>170</v>
      </c>
      <c r="C26" s="3" t="s">
        <v>171</v>
      </c>
      <c r="D26" s="4">
        <v>0</v>
      </c>
      <c r="E26" s="4">
        <v>0</v>
      </c>
      <c r="F26" s="4">
        <v>0</v>
      </c>
    </row>
    <row r="27" spans="1:6" ht="15" customHeight="1">
      <c r="A27" s="2">
        <f t="shared" si="0"/>
        <v>27</v>
      </c>
      <c r="B27" s="3" t="s">
        <v>172</v>
      </c>
      <c r="C27" s="3" t="s">
        <v>173</v>
      </c>
      <c r="D27" s="4">
        <v>0.2</v>
      </c>
      <c r="E27" s="4">
        <v>0</v>
      </c>
      <c r="F27" s="4">
        <v>0.2</v>
      </c>
    </row>
    <row r="28" spans="1:6" ht="15" customHeight="1">
      <c r="A28" s="2">
        <f t="shared" si="0"/>
        <v>28</v>
      </c>
      <c r="B28" s="3" t="s">
        <v>174</v>
      </c>
      <c r="C28" s="3" t="s">
        <v>175</v>
      </c>
      <c r="D28" s="4">
        <v>0.04</v>
      </c>
      <c r="E28" s="4">
        <v>0.04</v>
      </c>
      <c r="F28" s="4">
        <v>0</v>
      </c>
    </row>
    <row r="29" spans="1:6" ht="15" customHeight="1">
      <c r="A29" s="2">
        <f t="shared" si="0"/>
        <v>29</v>
      </c>
      <c r="B29" s="3" t="s">
        <v>176</v>
      </c>
      <c r="C29" s="3" t="s">
        <v>177</v>
      </c>
      <c r="D29" s="4">
        <v>0.04</v>
      </c>
      <c r="E29" s="4">
        <v>0.04</v>
      </c>
      <c r="F29" s="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5" topLeftCell="BM6" activePane="bottomLeft" state="frozen"/>
      <selection pane="bottomLeft" activeCell="M18" sqref="M17:M18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178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68</v>
      </c>
      <c r="C3" s="7">
        <f>""</f>
      </c>
      <c r="D3" s="7" t="s">
        <v>9</v>
      </c>
      <c r="E3" s="7" t="s">
        <v>122</v>
      </c>
      <c r="F3" s="7" t="s">
        <v>123</v>
      </c>
    </row>
    <row r="4" spans="1:6" s="1" customFormat="1" ht="15" customHeight="1">
      <c r="A4" s="7" t="s">
        <v>8</v>
      </c>
      <c r="B4" s="7" t="s">
        <v>72</v>
      </c>
      <c r="C4" s="7" t="s">
        <v>73</v>
      </c>
      <c r="D4" s="7">
        <f>""</f>
      </c>
      <c r="E4" s="7">
        <f>""</f>
      </c>
      <c r="F4" s="7" t="s">
        <v>77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 aca="true" t="shared" si="0" ref="A6:A20">ROW()</f>
        <v>6</v>
      </c>
      <c r="B6" s="3" t="s">
        <v>42</v>
      </c>
      <c r="C6" s="3" t="s">
        <v>9</v>
      </c>
      <c r="D6" s="4">
        <f>D7+D12+D15+D18</f>
        <v>223.64</v>
      </c>
      <c r="E6" s="4">
        <f>E7+E12+E15+E18</f>
        <v>88.14</v>
      </c>
      <c r="F6" s="4">
        <f>F10</f>
        <v>135.5</v>
      </c>
    </row>
    <row r="7" spans="1:9" ht="15" customHeight="1">
      <c r="A7" s="2">
        <f t="shared" si="0"/>
        <v>7</v>
      </c>
      <c r="B7" s="3" t="s">
        <v>81</v>
      </c>
      <c r="C7" s="3" t="s">
        <v>82</v>
      </c>
      <c r="D7" s="4">
        <f>D8+D10</f>
        <v>204.3</v>
      </c>
      <c r="E7" s="4">
        <f>E8+E10</f>
        <v>68.8</v>
      </c>
      <c r="F7" s="4">
        <v>0</v>
      </c>
      <c r="G7" s="4"/>
      <c r="H7" s="4"/>
      <c r="I7" s="4"/>
    </row>
    <row r="8" spans="1:9" ht="15" customHeight="1">
      <c r="A8" s="2">
        <f t="shared" si="0"/>
        <v>8</v>
      </c>
      <c r="B8" s="3" t="s">
        <v>83</v>
      </c>
      <c r="C8" s="3" t="s">
        <v>84</v>
      </c>
      <c r="D8" s="4">
        <v>68.8</v>
      </c>
      <c r="E8" s="4">
        <v>68.8</v>
      </c>
      <c r="F8" s="4">
        <v>0</v>
      </c>
      <c r="G8" s="4"/>
      <c r="H8" s="4"/>
      <c r="I8" s="4"/>
    </row>
    <row r="9" spans="1:9" ht="15" customHeight="1">
      <c r="A9" s="2">
        <f t="shared" si="0"/>
        <v>9</v>
      </c>
      <c r="B9" s="10" t="s">
        <v>85</v>
      </c>
      <c r="C9" s="10" t="s">
        <v>86</v>
      </c>
      <c r="D9" s="4">
        <v>68.8</v>
      </c>
      <c r="E9" s="4">
        <v>68.8</v>
      </c>
      <c r="F9" s="11">
        <v>0</v>
      </c>
      <c r="G9" s="4"/>
      <c r="H9" s="4"/>
      <c r="I9" s="4"/>
    </row>
    <row r="10" spans="1:9" ht="15" customHeight="1">
      <c r="A10" s="2">
        <f t="shared" si="0"/>
        <v>10</v>
      </c>
      <c r="B10" s="10" t="s">
        <v>87</v>
      </c>
      <c r="C10" s="10" t="s">
        <v>88</v>
      </c>
      <c r="D10" s="11">
        <v>135.5</v>
      </c>
      <c r="E10" s="11"/>
      <c r="F10" s="11">
        <v>135.5</v>
      </c>
      <c r="G10" s="4"/>
      <c r="H10" s="4"/>
      <c r="I10" s="4"/>
    </row>
    <row r="11" spans="1:9" ht="15" customHeight="1">
      <c r="A11" s="2">
        <f t="shared" si="0"/>
        <v>11</v>
      </c>
      <c r="B11" s="10" t="s">
        <v>89</v>
      </c>
      <c r="C11" s="10" t="s">
        <v>88</v>
      </c>
      <c r="D11" s="11">
        <v>135.5</v>
      </c>
      <c r="E11" s="11"/>
      <c r="F11" s="11">
        <v>135.5</v>
      </c>
      <c r="G11" s="4"/>
      <c r="H11" s="4"/>
      <c r="I11" s="4"/>
    </row>
    <row r="12" spans="1:9" ht="15" customHeight="1">
      <c r="A12" s="2">
        <f t="shared" si="0"/>
        <v>12</v>
      </c>
      <c r="B12" s="10" t="s">
        <v>90</v>
      </c>
      <c r="C12" s="10" t="s">
        <v>91</v>
      </c>
      <c r="D12" s="11">
        <v>6.92</v>
      </c>
      <c r="E12" s="11">
        <v>6.92</v>
      </c>
      <c r="F12" s="11">
        <v>0</v>
      </c>
      <c r="G12" s="4"/>
      <c r="H12" s="4"/>
      <c r="I12" s="4"/>
    </row>
    <row r="13" spans="1:9" ht="15" customHeight="1">
      <c r="A13" s="2">
        <f t="shared" si="0"/>
        <v>13</v>
      </c>
      <c r="B13" s="3" t="s">
        <v>92</v>
      </c>
      <c r="C13" s="3" t="s">
        <v>93</v>
      </c>
      <c r="D13" s="11">
        <v>6.92</v>
      </c>
      <c r="E13" s="11">
        <v>6.92</v>
      </c>
      <c r="F13" s="11">
        <v>0</v>
      </c>
      <c r="G13" s="4"/>
      <c r="H13" s="4"/>
      <c r="I13" s="4"/>
    </row>
    <row r="14" spans="1:9" ht="15" customHeight="1">
      <c r="A14" s="2">
        <f t="shared" si="0"/>
        <v>14</v>
      </c>
      <c r="B14" s="10" t="s">
        <v>94</v>
      </c>
      <c r="C14" s="10" t="s">
        <v>95</v>
      </c>
      <c r="D14" s="11">
        <v>6.92</v>
      </c>
      <c r="E14" s="11">
        <v>6.92</v>
      </c>
      <c r="F14" s="11">
        <v>0</v>
      </c>
      <c r="G14" s="4"/>
      <c r="H14" s="4"/>
      <c r="I14" s="4"/>
    </row>
    <row r="15" spans="1:9" ht="15" customHeight="1">
      <c r="A15" s="2">
        <f t="shared" si="0"/>
        <v>15</v>
      </c>
      <c r="B15" s="3" t="s">
        <v>96</v>
      </c>
      <c r="C15" s="3" t="s">
        <v>97</v>
      </c>
      <c r="D15" s="11">
        <v>7.14</v>
      </c>
      <c r="E15" s="11">
        <v>7.14</v>
      </c>
      <c r="F15" s="11">
        <v>0</v>
      </c>
      <c r="G15" s="4"/>
      <c r="H15" s="4"/>
      <c r="I15" s="4"/>
    </row>
    <row r="16" spans="1:9" ht="15" customHeight="1">
      <c r="A16" s="2">
        <f t="shared" si="0"/>
        <v>16</v>
      </c>
      <c r="B16" s="3" t="s">
        <v>98</v>
      </c>
      <c r="C16" s="3" t="s">
        <v>99</v>
      </c>
      <c r="D16" s="11">
        <v>7.14</v>
      </c>
      <c r="E16" s="11">
        <v>7.14</v>
      </c>
      <c r="F16" s="11">
        <v>0</v>
      </c>
      <c r="G16" s="4"/>
      <c r="H16" s="4"/>
      <c r="I16" s="4"/>
    </row>
    <row r="17" spans="1:9" ht="15" customHeight="1">
      <c r="A17" s="2">
        <f t="shared" si="0"/>
        <v>17</v>
      </c>
      <c r="B17" s="10" t="s">
        <v>100</v>
      </c>
      <c r="C17" s="10" t="s">
        <v>101</v>
      </c>
      <c r="D17" s="11">
        <v>7.14</v>
      </c>
      <c r="E17" s="11">
        <v>7.14</v>
      </c>
      <c r="F17" s="11">
        <v>0</v>
      </c>
      <c r="G17" s="4"/>
      <c r="H17" s="4"/>
      <c r="I17" s="4"/>
    </row>
    <row r="18" spans="1:9" ht="15" customHeight="1">
      <c r="A18" s="2">
        <f t="shared" si="0"/>
        <v>18</v>
      </c>
      <c r="B18" s="3" t="s">
        <v>102</v>
      </c>
      <c r="C18" s="3" t="s">
        <v>103</v>
      </c>
      <c r="D18" s="11">
        <v>5.28</v>
      </c>
      <c r="E18" s="11">
        <v>5.28</v>
      </c>
      <c r="F18" s="11">
        <v>0</v>
      </c>
      <c r="G18" s="4"/>
      <c r="H18" s="4"/>
      <c r="I18" s="4"/>
    </row>
    <row r="19" spans="1:9" ht="15" customHeight="1">
      <c r="A19" s="2">
        <f t="shared" si="0"/>
        <v>19</v>
      </c>
      <c r="B19" s="3" t="s">
        <v>104</v>
      </c>
      <c r="C19" s="3" t="s">
        <v>105</v>
      </c>
      <c r="D19" s="11">
        <v>5.28</v>
      </c>
      <c r="E19" s="11">
        <v>5.28</v>
      </c>
      <c r="F19" s="11">
        <v>0</v>
      </c>
      <c r="G19" s="4"/>
      <c r="H19" s="4"/>
      <c r="I19" s="4"/>
    </row>
    <row r="20" spans="1:9" ht="15" customHeight="1">
      <c r="A20" s="2">
        <f t="shared" si="0"/>
        <v>20</v>
      </c>
      <c r="B20" s="3" t="s">
        <v>106</v>
      </c>
      <c r="C20" s="3" t="s">
        <v>107</v>
      </c>
      <c r="D20" s="11">
        <v>5.28</v>
      </c>
      <c r="E20" s="11">
        <v>5.28</v>
      </c>
      <c r="F20" s="11">
        <v>0</v>
      </c>
      <c r="G20" s="4"/>
      <c r="H20" s="4"/>
      <c r="I20" s="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pane ySplit="5" topLeftCell="BM6" activePane="bottomLeft" state="frozen"/>
      <selection pane="bottomLeft" activeCell="E22" sqref="E22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179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68</v>
      </c>
      <c r="C3" s="7">
        <f>""</f>
      </c>
      <c r="D3" s="7" t="s">
        <v>9</v>
      </c>
      <c r="E3" s="7" t="s">
        <v>122</v>
      </c>
      <c r="F3" s="7" t="s">
        <v>123</v>
      </c>
    </row>
    <row r="4" spans="1:6" s="1" customFormat="1" ht="15" customHeight="1">
      <c r="A4" s="7" t="s">
        <v>8</v>
      </c>
      <c r="B4" s="7" t="s">
        <v>72</v>
      </c>
      <c r="C4" s="7" t="s">
        <v>73</v>
      </c>
      <c r="D4" s="7">
        <f>""</f>
      </c>
      <c r="E4" s="7">
        <f>""</f>
      </c>
      <c r="F4" s="7" t="s">
        <v>77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>ROW()</f>
        <v>6</v>
      </c>
      <c r="B6" s="3" t="s">
        <v>42</v>
      </c>
      <c r="C6" s="3" t="s">
        <v>9</v>
      </c>
      <c r="D6" s="4">
        <v>0</v>
      </c>
      <c r="E6" s="4">
        <v>0</v>
      </c>
      <c r="F6" s="4">
        <v>0</v>
      </c>
    </row>
    <row r="11" ht="15" customHeight="1">
      <c r="C11" s="3" t="s">
        <v>129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2019-04-15T02:02:01Z</cp:lastPrinted>
  <dcterms:created xsi:type="dcterms:W3CDTF">2017-06-21T03:05:29Z</dcterms:created>
  <dcterms:modified xsi:type="dcterms:W3CDTF">2021-04-29T02:50:44Z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EB021FCBF71E4C9F8E024D4AEEDB2829</vt:lpwstr>
  </property>
</Properties>
</file>