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995" firstSheet="4" activeTab="8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部门预算一般公共预算财政拨款支出表" sheetId="5" r:id="rId5"/>
    <sheet name="预算公开-部门预算般公共预算财政拨款基本支出表" sheetId="6" r:id="rId6"/>
    <sheet name="预算公开-部门预算政府基金预算财政拨款支出表" sheetId="7" r:id="rId7"/>
    <sheet name="预算公开-部门预算国有资本经营预算财政拨款支出表" sheetId="8" r:id="rId8"/>
    <sheet name="预算公开-部门预算财政拨款“三公”经费支出表" sheetId="9" r:id="rId9"/>
    <sheet name="Sheet1" sheetId="10" r:id="rId10"/>
    <sheet name="Sheet2" sheetId="11" r:id="rId11"/>
    <sheet name="Sheet3" sheetId="12" r:id="rId12"/>
  </sheets>
  <definedNames>
    <definedName name="_xlnm.Print_Titles" localSheetId="5">'预算公开-部门预算般公共预算财政拨款基本支出表'!$3:$5</definedName>
    <definedName name="_xlnm.Print_Titles" localSheetId="3">'预算公开-部门预算财政拨款收支总表'!$4:$5</definedName>
    <definedName name="_xlnm.Print_Titles" localSheetId="1">'预算公开-部门预算收入总表'!$3:$5</definedName>
    <definedName name="_xlnm.Print_Titles" localSheetId="0">'预算公开-部门预算收支总表'!$3:$5</definedName>
    <definedName name="_xlnm.Print_Titles" localSheetId="4">'预算公开-部门预算一般公共预算财政拨款支出表'!$3:$5</definedName>
    <definedName name="_xlnm.Print_Titles" localSheetId="2">'预算公开-部门预算支出总表'!$3:$5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<sst xmlns="http://schemas.openxmlformats.org/spreadsheetml/2006/main" count="538" uniqueCount="240">
  <si>
    <t>部门预算收支总表</t>
  </si>
  <si>
    <t>部门编码及名称：312002唐山市曹妃甸公安局南堡治安分局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</si>
  <si>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</si>
  <si>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</si>
  <si>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</si>
  <si>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</si>
  <si>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</si>
  <si>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</si>
  <si>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</si>
  <si>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</si>
  <si>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</si>
  <si>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</si>
  <si>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</si>
  <si>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</si>
  <si>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</si>
  <si>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</si>
  <si>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</si>
  <si>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</si>
  <si>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</si>
  <si>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</si>
  <si>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</si>
  <si>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</si>
  <si>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</si>
  <si>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</si>
  <si>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</si>
  <si>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</si>
  <si>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</si>
  <si>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</si>
  <si>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</si>
  <si>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</si>
  <si>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</si>
  <si>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</si>
  <si>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</si>
  <si>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</si>
  <si>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</si>
  <si>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</si>
  <si>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</si>
  <si>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</si>
  <si>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</si>
  <si>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</si>
  <si>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</si>
  <si>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</si>
  <si>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</si>
  <si>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</si>
  <si>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</si>
  <si>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</si>
  <si>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</si>
  <si>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</si>
  <si>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</si>
  <si>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</si>
  <si>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</si>
  <si>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</si>
  <si>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</si>
  <si>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</si>
  <si>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</si>
  <si>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t xml:space="preserve"> </t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</si>
  <si>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</si>
  <si>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</si>
  <si>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</si>
  <si>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</si>
  <si>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</si>
  <si>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</si>
  <si>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</si>
  <si>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</si>
  <si>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</si>
  <si>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</si>
  <si>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</si>
  <si>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</si>
  <si>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</si>
  <si>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</si>
  <si>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</si>
  <si>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</si>
  <si>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</si>
  <si>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</si>
  <si>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2010201</t>
  </si>
  <si>
    <t>2080505</t>
  </si>
  <si>
    <t>机关事业单位基本养老保险缴费支出</t>
  </si>
  <si>
    <t>2210201</t>
  </si>
  <si>
    <t>住房公积金</t>
  </si>
  <si>
    <t>基本医疗保险费</t>
  </si>
  <si>
    <t>犯罪嫌疑人体检费</t>
  </si>
  <si>
    <t>DNA卡采购费</t>
  </si>
  <si>
    <t>协警人员服装购置费</t>
  </si>
  <si>
    <t>流动人口管理费</t>
  </si>
  <si>
    <t>暑期安保经费</t>
  </si>
  <si>
    <t>吸毒人员快速检测验尿板、唾液板采购费</t>
  </si>
  <si>
    <t>特殊鉴定费</t>
  </si>
  <si>
    <t>网络租赁费</t>
  </si>
  <si>
    <t>视频监控室、摄像头电费</t>
  </si>
  <si>
    <t>基层所队刑事技术室工作站建设费</t>
  </si>
  <si>
    <t>天网工程视频监控维修保养费</t>
  </si>
  <si>
    <t>装备购置费</t>
  </si>
  <si>
    <t>视频监控工程施工费</t>
  </si>
  <si>
    <t>枪支弹药购置费</t>
  </si>
  <si>
    <t>房屋修缮费</t>
  </si>
  <si>
    <t>南盐派出所建设费</t>
  </si>
  <si>
    <t>物业管理</t>
  </si>
  <si>
    <t>大案要案经费</t>
  </si>
  <si>
    <t>防范办经费</t>
  </si>
  <si>
    <t>反恐经费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</si>
  <si>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</si>
  <si>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</si>
  <si>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</si>
  <si>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</si>
  <si>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</si>
  <si>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</si>
  <si>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</si>
  <si>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</si>
  <si>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</si>
  <si>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</si>
  <si>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</si>
  <si>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</si>
  <si>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</si>
  <si>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</si>
  <si>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</si>
  <si>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</si>
  <si>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</si>
  <si>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</si>
  <si>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</si>
  <si>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</si>
  <si>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</si>
  <si>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</si>
  <si>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</si>
  <si>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</si>
  <si>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</si>
  <si>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</si>
  <si>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</si>
  <si>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</si>
  <si>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</si>
  <si>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</si>
  <si>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</si>
  <si>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</si>
  <si>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</si>
  <si>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</si>
  <si>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</si>
  <si>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</si>
  <si>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</si>
  <si>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</si>
  <si>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</si>
  <si>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</si>
  <si>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</si>
  <si>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</si>
  <si>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</si>
  <si>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t xml:space="preserve"> 部门编码及名称：312002唐山市曹妃甸公安局南堡治安分局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</si>
  <si>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</si>
  <si>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</si>
  <si>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</si>
  <si>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</si>
  <si>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</si>
  <si>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</si>
  <si>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</si>
  <si>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</si>
  <si>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</si>
  <si>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</si>
  <si>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</si>
  <si>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</si>
  <si>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</si>
  <si>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</si>
  <si>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</si>
  <si>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</si>
  <si>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</si>
  <si>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</si>
  <si>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</si>
  <si>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</si>
  <si>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</si>
  <si>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</si>
  <si>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</si>
  <si>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</si>
  <si>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</si>
  <si>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</si>
  <si>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</si>
  <si>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</si>
  <si>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</si>
  <si>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</si>
  <si>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</si>
  <si>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</si>
  <si>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</si>
  <si>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</si>
  <si>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</si>
  <si>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</si>
  <si>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</si>
  <si>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</si>
  <si>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</si>
  <si>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</si>
  <si>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</si>
  <si>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</si>
  <si>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</si>
  <si>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</si>
  <si>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</si>
  <si>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</si>
  <si>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</si>
  <si>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</si>
  <si>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</si>
  <si>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</si>
  <si>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</si>
  <si>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</si>
  <si>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</si>
  <si>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</si>
  <si>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其他资本性支出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</si>
  <si>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</si>
  <si>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</si>
  <si>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</si>
  <si>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</si>
  <si>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</si>
  <si>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</si>
  <si>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</si>
  <si>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</si>
  <si>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</si>
  <si>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</si>
  <si>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</si>
  <si>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</si>
  <si>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</si>
  <si>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</si>
  <si>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行政运行</t>
  </si>
  <si>
    <t>注：此页无数据，空表列示。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</si>
  <si>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</si>
  <si>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基本医疗保险费</t>
  </si>
  <si>
    <t>掌纹自动识别系统采购费</t>
  </si>
  <si>
    <t>车辆租凭费</t>
  </si>
  <si>
    <t>执法办案场所改建费</t>
  </si>
  <si>
    <t>信访维稳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</si>
  <si>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</si>
  <si>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30239</t>
  </si>
  <si>
    <t>公务交通补贴</t>
  </si>
  <si>
    <t>基本养老保险</t>
  </si>
  <si>
    <t>职业年金缴费</t>
  </si>
  <si>
    <t>基本医疗保险费</t>
  </si>
  <si>
    <t>公务员医疗补助</t>
  </si>
  <si>
    <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</si>
  <si>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</si>
  <si>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2040201</t>
  </si>
  <si>
    <t>30111</t>
  </si>
  <si>
    <t>30113</t>
  </si>
  <si>
    <t>30112</t>
  </si>
  <si>
    <t>30108</t>
  </si>
  <si>
    <t>30109</t>
  </si>
  <si>
    <t>30110</t>
  </si>
  <si>
    <t>其他社会保障缴费</t>
  </si>
  <si>
    <t>部门编码及名称：312002唐山市曹妃甸公安局南堡治安分局</t>
  </si>
  <si>
    <t xml:space="preserve"> 部门编码及名称：312002唐山市曹妃甸公安局南堡治安分局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</si>
</sst>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6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sz val="10.5"/>
      <name val="方正书宋_GBK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  <font>
      <sz val="12"/>
      <color indexed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NumberFormat="0">
      <alignment/>
      <protection locked="0"/>
    </xf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7" fillId="5" borderId="5" applyNumberFormat="0" applyAlignment="0" applyProtection="0"/>
    <xf numFmtId="0" fontId="14" fillId="12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5" fillId="7" borderId="0" applyNumberFormat="0" applyBorder="0" applyAlignment="0" applyProtection="0"/>
    <xf numFmtId="0" fontId="21" fillId="5" borderId="8" applyNumberFormat="0" applyAlignment="0" applyProtection="0"/>
    <xf numFmtId="0" fontId="26" fillId="3" borderId="5" applyNumberFormat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5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right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0" fontId="11" fillId="0" borderId="14" xfId="0" applyFont="1" applyBorder="1" applyAlignment="1">
      <alignment horizontal="left" vertical="top"/>
    </xf>
    <xf numFmtId="0" fontId="11" fillId="0" borderId="14" xfId="0" applyFont="1" applyBorder="1" applyAlignment="1">
      <alignment vertical="top"/>
    </xf>
    <xf numFmtId="2" fontId="6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left" vertical="top" wrapText="1"/>
    </xf>
    <xf numFmtId="2" fontId="5" fillId="0" borderId="10" xfId="0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2" fontId="9" fillId="0" borderId="17" xfId="0" applyNumberFormat="1" applyFont="1" applyBorder="1" applyAlignment="1" applyProtection="1">
      <alignment horizontal="right" vertical="center"/>
      <protection/>
    </xf>
    <xf numFmtId="2" fontId="9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vertical="top"/>
    </xf>
    <xf numFmtId="0" fontId="12" fillId="0" borderId="14" xfId="0" applyFont="1" applyBorder="1" applyAlignment="1">
      <alignment horizontal="right" wrapText="1"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vertical="top"/>
    </xf>
    <xf numFmtId="0" fontId="12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2" fontId="6" fillId="0" borderId="10" xfId="0" applyNumberFormat="1" applyFont="1" applyBorder="1" applyAlignment="1" applyProtection="1">
      <alignment horizontal="center" vertical="center"/>
      <protection/>
    </xf>
    <xf numFmtId="2" fontId="31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18" activePane="bottomLeft" state="frozen"/>
      <selection pane="topLeft" activeCell="A1" sqref="A1"/>
      <selection pane="bottomLeft" activeCell="E9" sqref="E9:E26"/>
    </sheetView>
  </sheetViews>
  <sheetFormatPr defaultColWidth="10" defaultRowHeight="15" customHeight="1"/>
  <cols>
    <col min="1" max="1" width="8.33203125" style="38" customWidth="1"/>
    <col min="2" max="2" width="53.83203125" style="39" customWidth="1"/>
    <col min="3" max="3" width="23.66015625" style="40" customWidth="1"/>
    <col min="4" max="4" width="49.16015625" style="39" customWidth="1"/>
    <col min="5" max="5" width="23.5" style="40" customWidth="1"/>
  </cols>
  <sheetData>
    <row r="1" spans="1:5" s="37" customFormat="1" ht="51.75" customHeight="1">
      <c r="A1" s="72" t="s">
        <v>0</v>
      </c>
      <c r="B1" s="73">
        <f>""</f>
      </c>
      <c r="C1" s="73">
        <f>""</f>
      </c>
      <c r="D1" s="74">
        <f>""</f>
      </c>
      <c r="E1" s="73">
        <f>""</f>
      </c>
    </row>
    <row r="2" spans="1:5" s="37" customFormat="1" ht="15" customHeight="1">
      <c r="A2" s="75" t="s">
        <v>1</v>
      </c>
      <c r="B2" s="76" t="s">
        <v>2</v>
      </c>
      <c r="C2" s="76">
        <f>""</f>
      </c>
      <c r="D2" s="30" t="s">
        <v>215</v>
      </c>
      <c r="E2" s="31" t="s">
        <v>3</v>
      </c>
    </row>
    <row r="3" spans="1:5" s="37" customFormat="1" ht="21" customHeight="1">
      <c r="A3" s="77" t="s">
        <v>4</v>
      </c>
      <c r="B3" s="77" t="s">
        <v>5</v>
      </c>
      <c r="C3" s="77" t="s">
        <v>6</v>
      </c>
      <c r="D3" s="77" t="s">
        <v>7</v>
      </c>
      <c r="E3" s="77">
        <f>""</f>
      </c>
    </row>
    <row r="4" spans="1:5" s="37" customFormat="1" ht="21" customHeight="1">
      <c r="A4" s="77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37" customFormat="1" ht="21" customHeight="1">
      <c r="A5" s="41" t="s">
        <v>8</v>
      </c>
      <c r="B5" s="41" t="s">
        <v>11</v>
      </c>
      <c r="C5" s="41" t="s">
        <v>12</v>
      </c>
      <c r="D5" s="41" t="s">
        <v>13</v>
      </c>
      <c r="E5" s="41" t="s">
        <v>14</v>
      </c>
    </row>
    <row r="6" spans="1:5" s="1" customFormat="1" ht="21" customHeight="1">
      <c r="A6" s="7">
        <v>1</v>
      </c>
      <c r="B6" s="42" t="s">
        <v>15</v>
      </c>
      <c r="C6" s="43">
        <v>2675.84</v>
      </c>
      <c r="D6" s="42" t="s">
        <v>16</v>
      </c>
      <c r="E6" s="43"/>
    </row>
    <row r="7" spans="1:5" s="1" customFormat="1" ht="21" customHeight="1">
      <c r="A7" s="7">
        <v>2</v>
      </c>
      <c r="B7" s="42" t="s">
        <v>17</v>
      </c>
      <c r="C7" s="43">
        <v>0</v>
      </c>
      <c r="D7" s="42" t="s">
        <v>18</v>
      </c>
      <c r="E7" s="43">
        <v>0</v>
      </c>
    </row>
    <row r="8" spans="1:5" s="1" customFormat="1" ht="21" customHeight="1">
      <c r="A8" s="7">
        <v>3</v>
      </c>
      <c r="B8" s="42" t="s">
        <v>19</v>
      </c>
      <c r="C8" s="43">
        <v>0</v>
      </c>
      <c r="D8" s="42" t="s">
        <v>20</v>
      </c>
      <c r="E8" s="43">
        <v>0</v>
      </c>
    </row>
    <row r="9" spans="1:5" s="1" customFormat="1" ht="21" customHeight="1">
      <c r="A9" s="7">
        <v>4</v>
      </c>
      <c r="B9" s="42" t="s">
        <v>21</v>
      </c>
      <c r="C9" s="43">
        <v>0</v>
      </c>
      <c r="D9" s="42" t="s">
        <v>22</v>
      </c>
      <c r="E9" s="43">
        <v>2174.13</v>
      </c>
    </row>
    <row r="10" spans="1:5" s="1" customFormat="1" ht="21" customHeight="1">
      <c r="A10" s="7">
        <v>5</v>
      </c>
      <c r="B10" s="42" t="s">
        <v>23</v>
      </c>
      <c r="C10" s="43">
        <v>0</v>
      </c>
      <c r="D10" s="42" t="s">
        <v>24</v>
      </c>
      <c r="E10" s="43">
        <v>0</v>
      </c>
    </row>
    <row r="11" spans="1:5" s="1" customFormat="1" ht="21" customHeight="1">
      <c r="A11" s="7">
        <v>6</v>
      </c>
      <c r="B11" s="42" t="s">
        <v>25</v>
      </c>
      <c r="C11" s="43">
        <v>0</v>
      </c>
      <c r="D11" s="42" t="s">
        <v>26</v>
      </c>
      <c r="E11" s="43">
        <v>0</v>
      </c>
    </row>
    <row r="12" spans="1:5" s="1" customFormat="1" ht="21" customHeight="1">
      <c r="A12" s="7">
        <v>7</v>
      </c>
      <c r="B12" s="42" t="s">
        <v>27</v>
      </c>
      <c r="C12" s="43">
        <v>0</v>
      </c>
      <c r="D12" s="42" t="s">
        <v>28</v>
      </c>
      <c r="E12" s="43">
        <v>0</v>
      </c>
    </row>
    <row r="13" spans="1:5" s="1" customFormat="1" ht="21" customHeight="1">
      <c r="A13" s="7">
        <v>8</v>
      </c>
      <c r="B13" s="42" t="s">
        <v>29</v>
      </c>
      <c r="C13" s="43" t="s">
        <v>29</v>
      </c>
      <c r="D13" s="42" t="s">
        <v>30</v>
      </c>
      <c r="E13" s="71">
        <v>273.05</v>
      </c>
    </row>
    <row r="14" spans="1:5" s="1" customFormat="1" ht="21" customHeight="1">
      <c r="A14" s="7">
        <v>9</v>
      </c>
      <c r="B14" s="42" t="s">
        <v>29</v>
      </c>
      <c r="C14" s="43" t="s">
        <v>29</v>
      </c>
      <c r="D14" s="42" t="s">
        <v>31</v>
      </c>
      <c r="E14" s="71">
        <v>146.27</v>
      </c>
    </row>
    <row r="15" spans="1:5" s="1" customFormat="1" ht="21" customHeight="1">
      <c r="A15" s="7">
        <v>10</v>
      </c>
      <c r="B15" s="42" t="s">
        <v>29</v>
      </c>
      <c r="C15" s="43" t="s">
        <v>29</v>
      </c>
      <c r="D15" s="42" t="s">
        <v>32</v>
      </c>
      <c r="E15" s="43">
        <v>0</v>
      </c>
    </row>
    <row r="16" spans="1:5" s="1" customFormat="1" ht="21" customHeight="1">
      <c r="A16" s="7">
        <v>11</v>
      </c>
      <c r="B16" s="42" t="s">
        <v>29</v>
      </c>
      <c r="C16" s="43" t="s">
        <v>29</v>
      </c>
      <c r="D16" s="42" t="s">
        <v>33</v>
      </c>
      <c r="E16" s="43">
        <v>0</v>
      </c>
    </row>
    <row r="17" spans="1:5" s="1" customFormat="1" ht="21" customHeight="1">
      <c r="A17" s="7">
        <v>12</v>
      </c>
      <c r="B17" s="42" t="s">
        <v>29</v>
      </c>
      <c r="C17" s="43" t="s">
        <v>29</v>
      </c>
      <c r="D17" s="42" t="s">
        <v>34</v>
      </c>
      <c r="E17" s="43">
        <v>0</v>
      </c>
    </row>
    <row r="18" spans="1:5" s="1" customFormat="1" ht="21" customHeight="1">
      <c r="A18" s="7">
        <v>13</v>
      </c>
      <c r="B18" s="42" t="s">
        <v>29</v>
      </c>
      <c r="C18" s="43" t="s">
        <v>29</v>
      </c>
      <c r="D18" s="42" t="s">
        <v>35</v>
      </c>
      <c r="E18" s="43">
        <v>0</v>
      </c>
    </row>
    <row r="19" spans="1:5" s="1" customFormat="1" ht="21" customHeight="1">
      <c r="A19" s="7">
        <v>14</v>
      </c>
      <c r="B19" s="42" t="s">
        <v>29</v>
      </c>
      <c r="C19" s="43" t="s">
        <v>29</v>
      </c>
      <c r="D19" s="42" t="s">
        <v>36</v>
      </c>
      <c r="E19" s="43">
        <v>0</v>
      </c>
    </row>
    <row r="20" spans="1:5" s="1" customFormat="1" ht="21" customHeight="1">
      <c r="A20" s="7">
        <v>15</v>
      </c>
      <c r="B20" s="42" t="s">
        <v>29</v>
      </c>
      <c r="C20" s="43" t="s">
        <v>29</v>
      </c>
      <c r="D20" s="42" t="s">
        <v>37</v>
      </c>
      <c r="E20" s="43">
        <v>0</v>
      </c>
    </row>
    <row r="21" spans="1:5" s="1" customFormat="1" ht="21" customHeight="1">
      <c r="A21" s="7">
        <v>16</v>
      </c>
      <c r="B21" s="42" t="s">
        <v>29</v>
      </c>
      <c r="C21" s="43" t="s">
        <v>29</v>
      </c>
      <c r="D21" s="42" t="s">
        <v>38</v>
      </c>
      <c r="E21" s="43">
        <v>0</v>
      </c>
    </row>
    <row r="22" spans="1:5" s="1" customFormat="1" ht="21" customHeight="1">
      <c r="A22" s="7">
        <v>17</v>
      </c>
      <c r="B22" s="42" t="s">
        <v>29</v>
      </c>
      <c r="C22" s="43" t="s">
        <v>29</v>
      </c>
      <c r="D22" s="42" t="s">
        <v>39</v>
      </c>
      <c r="E22" s="43">
        <v>0</v>
      </c>
    </row>
    <row r="23" spans="1:5" s="1" customFormat="1" ht="21" customHeight="1">
      <c r="A23" s="7">
        <v>18</v>
      </c>
      <c r="B23" s="42" t="s">
        <v>29</v>
      </c>
      <c r="C23" s="43" t="s">
        <v>29</v>
      </c>
      <c r="D23" s="42" t="s">
        <v>40</v>
      </c>
      <c r="E23" s="43">
        <v>0</v>
      </c>
    </row>
    <row r="24" spans="1:5" s="1" customFormat="1" ht="21" customHeight="1">
      <c r="A24" s="7">
        <v>19</v>
      </c>
      <c r="B24" s="42" t="s">
        <v>29</v>
      </c>
      <c r="C24" s="43" t="s">
        <v>29</v>
      </c>
      <c r="D24" s="42" t="s">
        <v>41</v>
      </c>
      <c r="E24" s="43">
        <v>82.39</v>
      </c>
    </row>
    <row r="25" spans="1:5" s="1" customFormat="1" ht="21" customHeight="1">
      <c r="A25" s="7">
        <v>20</v>
      </c>
      <c r="B25" s="42" t="s">
        <v>29</v>
      </c>
      <c r="C25" s="43" t="s">
        <v>29</v>
      </c>
      <c r="D25" s="42" t="s">
        <v>42</v>
      </c>
      <c r="E25" s="43">
        <v>0</v>
      </c>
    </row>
    <row r="26" spans="1:5" s="1" customFormat="1" ht="21" customHeight="1">
      <c r="A26" s="7">
        <v>21</v>
      </c>
      <c r="B26" s="42" t="s">
        <v>29</v>
      </c>
      <c r="C26" s="43" t="s">
        <v>29</v>
      </c>
      <c r="D26" s="42" t="s">
        <v>43</v>
      </c>
      <c r="E26" s="43">
        <v>0</v>
      </c>
    </row>
    <row r="27" spans="1:5" s="1" customFormat="1" ht="21" customHeight="1">
      <c r="A27" s="7">
        <v>22</v>
      </c>
      <c r="B27" s="42" t="s">
        <v>29</v>
      </c>
      <c r="C27" s="43" t="s">
        <v>29</v>
      </c>
      <c r="D27" s="42" t="s">
        <v>44</v>
      </c>
      <c r="E27" s="43">
        <v>0</v>
      </c>
    </row>
    <row r="28" spans="1:5" s="1" customFormat="1" ht="21" customHeight="1">
      <c r="A28" s="7">
        <v>23</v>
      </c>
      <c r="B28" s="44" t="s">
        <v>45</v>
      </c>
      <c r="C28" s="45">
        <v>2675.84</v>
      </c>
      <c r="D28" s="44" t="s">
        <v>46</v>
      </c>
      <c r="E28" s="45">
        <v>2675.84</v>
      </c>
    </row>
    <row r="29" spans="1:5" s="1" customFormat="1" ht="21" customHeight="1">
      <c r="A29" s="7">
        <v>24</v>
      </c>
      <c r="B29" s="42" t="s">
        <v>47</v>
      </c>
      <c r="C29" s="43">
        <v>0</v>
      </c>
      <c r="D29" s="42" t="s">
        <v>48</v>
      </c>
      <c r="E29" s="43">
        <v>0</v>
      </c>
    </row>
    <row r="30" spans="1:5" s="1" customFormat="1" ht="21" customHeight="1">
      <c r="A30" s="7">
        <v>25</v>
      </c>
      <c r="B30" s="42" t="s">
        <v>49</v>
      </c>
      <c r="C30" s="43">
        <v>0</v>
      </c>
      <c r="D30" s="42" t="s">
        <v>50</v>
      </c>
      <c r="E30" s="43"/>
    </row>
    <row r="31" spans="1:5" s="1" customFormat="1" ht="21" customHeight="1">
      <c r="A31" s="7">
        <v>26</v>
      </c>
      <c r="B31" s="46" t="s">
        <v>51</v>
      </c>
      <c r="C31" s="45">
        <v>2675.84</v>
      </c>
      <c r="D31" s="46" t="s">
        <v>51</v>
      </c>
      <c r="E31" s="45">
        <v>2675.84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showZeros="0" zoomScalePageLayoutView="0" workbookViewId="0" topLeftCell="A1">
      <selection activeCell="E7" sqref="E7:E36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28" customWidth="1"/>
    <col min="5" max="5" width="14.66015625" style="28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72" t="s">
        <v>52</v>
      </c>
      <c r="B1" s="73">
        <f aca="true" t="shared" si="0" ref="B1:K1">""</f>
      </c>
      <c r="C1" s="73">
        <f t="shared" si="0"/>
      </c>
      <c r="D1" s="73">
        <f t="shared" si="0"/>
      </c>
      <c r="E1" s="73">
        <f t="shared" si="0"/>
      </c>
      <c r="F1" s="73">
        <f t="shared" si="0"/>
      </c>
      <c r="G1" s="73">
        <f t="shared" si="0"/>
      </c>
      <c r="H1" s="73">
        <f t="shared" si="0"/>
      </c>
      <c r="I1" s="73">
        <f t="shared" si="0"/>
      </c>
      <c r="J1" s="74">
        <f t="shared" si="0"/>
      </c>
      <c r="K1" s="73">
        <f t="shared" si="0"/>
      </c>
    </row>
    <row r="2" spans="1:11" ht="21" customHeight="1">
      <c r="A2" s="75" t="s">
        <v>1</v>
      </c>
      <c r="B2" s="76">
        <f aca="true" t="shared" si="1" ref="B2:G2">""</f>
      </c>
      <c r="C2" s="76">
        <f t="shared" si="1"/>
      </c>
      <c r="D2" s="76">
        <f t="shared" si="1"/>
      </c>
      <c r="E2" s="76">
        <f t="shared" si="1"/>
      </c>
      <c r="F2" s="79" t="s">
        <v>53</v>
      </c>
      <c r="G2" s="76">
        <f t="shared" si="1"/>
      </c>
      <c r="H2" s="79" t="s">
        <v>215</v>
      </c>
      <c r="I2" s="76">
        <f>""</f>
      </c>
      <c r="J2" s="80" t="s">
        <v>3</v>
      </c>
      <c r="K2" s="76">
        <f>""</f>
      </c>
    </row>
    <row r="3" spans="1:11" ht="21.75" customHeight="1">
      <c r="A3" s="77" t="s">
        <v>4</v>
      </c>
      <c r="B3" s="77" t="s">
        <v>54</v>
      </c>
      <c r="C3" s="77">
        <f>""</f>
      </c>
      <c r="D3" s="78" t="s">
        <v>55</v>
      </c>
      <c r="E3" s="77" t="s">
        <v>56</v>
      </c>
      <c r="F3" s="77" t="s">
        <v>57</v>
      </c>
      <c r="G3" s="77" t="s">
        <v>58</v>
      </c>
      <c r="H3" s="77">
        <f>""</f>
      </c>
      <c r="I3" s="77" t="s">
        <v>59</v>
      </c>
      <c r="J3" s="77" t="s">
        <v>60</v>
      </c>
      <c r="K3" s="77" t="s">
        <v>61</v>
      </c>
    </row>
    <row r="4" spans="1:11" ht="42.75">
      <c r="A4" s="77" t="s">
        <v>8</v>
      </c>
      <c r="B4" s="6" t="s">
        <v>62</v>
      </c>
      <c r="C4" s="6" t="s">
        <v>63</v>
      </c>
      <c r="D4" s="77">
        <f>""</f>
      </c>
      <c r="E4" s="77" t="s">
        <v>64</v>
      </c>
      <c r="F4" s="77" t="s">
        <v>65</v>
      </c>
      <c r="G4" s="6" t="s">
        <v>64</v>
      </c>
      <c r="H4" s="6" t="s">
        <v>66</v>
      </c>
      <c r="I4" s="77">
        <f>""</f>
      </c>
      <c r="J4" s="77">
        <f>""</f>
      </c>
      <c r="K4" s="77" t="s">
        <v>67</v>
      </c>
    </row>
    <row r="5" spans="1:11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</row>
    <row r="6" spans="1:11" ht="22.5" customHeight="1">
      <c r="A6" s="7">
        <v>1</v>
      </c>
      <c r="B6" s="10" t="s">
        <v>29</v>
      </c>
      <c r="C6" s="20" t="s">
        <v>51</v>
      </c>
      <c r="D6" s="54">
        <v>2675.84</v>
      </c>
      <c r="E6" s="54">
        <v>2675.84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s="36" customFormat="1" ht="22.5" customHeight="1">
      <c r="A7" s="7">
        <v>2</v>
      </c>
      <c r="B7" s="21" t="s">
        <v>230</v>
      </c>
      <c r="C7" s="22" t="s">
        <v>213</v>
      </c>
      <c r="D7" s="43">
        <v>1745.52</v>
      </c>
      <c r="E7" s="43">
        <v>1745.52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s="36" customFormat="1" ht="22.5" customHeight="1">
      <c r="A8" s="7">
        <v>3</v>
      </c>
      <c r="B8" s="21" t="s">
        <v>75</v>
      </c>
      <c r="C8" s="22" t="s">
        <v>76</v>
      </c>
      <c r="D8" s="43">
        <v>273.05</v>
      </c>
      <c r="E8" s="43">
        <v>273.05</v>
      </c>
      <c r="F8" s="23"/>
      <c r="G8" s="23"/>
      <c r="H8" s="23"/>
      <c r="I8" s="23"/>
      <c r="J8" s="23"/>
      <c r="K8" s="23"/>
    </row>
    <row r="9" spans="1:11" s="36" customFormat="1" ht="22.5" customHeight="1">
      <c r="A9" s="7">
        <v>4</v>
      </c>
      <c r="B9" s="21" t="s">
        <v>77</v>
      </c>
      <c r="C9" s="22" t="s">
        <v>78</v>
      </c>
      <c r="D9" s="43">
        <v>82.39</v>
      </c>
      <c r="E9" s="43">
        <v>82.39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s="36" customFormat="1" ht="22.5" customHeight="1">
      <c r="A10" s="7">
        <v>5</v>
      </c>
      <c r="B10" s="24">
        <v>2101101</v>
      </c>
      <c r="C10" s="25" t="s">
        <v>216</v>
      </c>
      <c r="D10" s="43">
        <v>68.26</v>
      </c>
      <c r="E10" s="43">
        <v>68.26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s="36" customFormat="1" ht="22.5" customHeight="1">
      <c r="A11" s="7">
        <v>6</v>
      </c>
      <c r="B11" s="50">
        <v>2101103</v>
      </c>
      <c r="C11" s="51" t="s">
        <v>79</v>
      </c>
      <c r="D11" s="52">
        <v>78.01</v>
      </c>
      <c r="E11" s="52">
        <v>78.01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s="36" customFormat="1" ht="22.5" customHeight="1">
      <c r="A12" s="48">
        <v>7</v>
      </c>
      <c r="B12" s="53">
        <v>2040299</v>
      </c>
      <c r="C12" s="53" t="s">
        <v>80</v>
      </c>
      <c r="D12" s="55">
        <v>5</v>
      </c>
      <c r="E12" s="55">
        <v>5</v>
      </c>
      <c r="F12" s="49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s="36" customFormat="1" ht="22.5" customHeight="1">
      <c r="A13" s="48">
        <v>8</v>
      </c>
      <c r="B13" s="53">
        <v>2040299</v>
      </c>
      <c r="C13" s="53" t="s">
        <v>82</v>
      </c>
      <c r="D13" s="55">
        <v>10.95</v>
      </c>
      <c r="E13" s="55">
        <v>10.95</v>
      </c>
      <c r="F13" s="49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s="36" customFormat="1" ht="22.5" customHeight="1">
      <c r="A14" s="48">
        <v>9</v>
      </c>
      <c r="B14" s="53">
        <v>2040204</v>
      </c>
      <c r="C14" s="53" t="s">
        <v>83</v>
      </c>
      <c r="D14" s="55">
        <v>7</v>
      </c>
      <c r="E14" s="55">
        <v>7</v>
      </c>
      <c r="F14" s="49"/>
      <c r="G14" s="23"/>
      <c r="H14" s="23"/>
      <c r="I14" s="23"/>
      <c r="J14" s="23"/>
      <c r="K14" s="23"/>
    </row>
    <row r="15" spans="1:11" s="36" customFormat="1" ht="22.5" customHeight="1">
      <c r="A15" s="48">
        <v>10</v>
      </c>
      <c r="B15" s="53">
        <v>2040204</v>
      </c>
      <c r="C15" s="53" t="s">
        <v>84</v>
      </c>
      <c r="D15" s="55">
        <v>20</v>
      </c>
      <c r="E15" s="55">
        <v>20</v>
      </c>
      <c r="F15" s="49"/>
      <c r="G15" s="23"/>
      <c r="H15" s="23"/>
      <c r="I15" s="23"/>
      <c r="J15" s="23"/>
      <c r="K15" s="23"/>
    </row>
    <row r="16" spans="1:11" s="36" customFormat="1" ht="22.5" customHeight="1">
      <c r="A16" s="48">
        <v>11</v>
      </c>
      <c r="B16" s="53">
        <v>2040204</v>
      </c>
      <c r="C16" s="53" t="s">
        <v>220</v>
      </c>
      <c r="D16" s="55">
        <v>9</v>
      </c>
      <c r="E16" s="55">
        <v>9</v>
      </c>
      <c r="F16" s="49"/>
      <c r="G16" s="23"/>
      <c r="H16" s="23"/>
      <c r="I16" s="23"/>
      <c r="J16" s="23"/>
      <c r="K16" s="23"/>
    </row>
    <row r="17" spans="1:11" s="36" customFormat="1" ht="22.5" customHeight="1">
      <c r="A17" s="48">
        <v>12</v>
      </c>
      <c r="B17" s="53">
        <v>2040299</v>
      </c>
      <c r="C17" s="53" t="s">
        <v>97</v>
      </c>
      <c r="D17" s="55">
        <v>15</v>
      </c>
      <c r="E17" s="55">
        <v>15</v>
      </c>
      <c r="F17" s="49"/>
      <c r="G17" s="23"/>
      <c r="H17" s="23"/>
      <c r="I17" s="23"/>
      <c r="J17" s="23"/>
      <c r="K17" s="23"/>
    </row>
    <row r="18" spans="1:11" s="36" customFormat="1" ht="22.5" customHeight="1">
      <c r="A18" s="48">
        <v>13</v>
      </c>
      <c r="B18" s="53">
        <v>2040299</v>
      </c>
      <c r="C18" s="53" t="s">
        <v>93</v>
      </c>
      <c r="D18" s="55">
        <v>5</v>
      </c>
      <c r="E18" s="55">
        <v>5</v>
      </c>
      <c r="F18" s="49"/>
      <c r="G18" s="23"/>
      <c r="H18" s="23"/>
      <c r="I18" s="23"/>
      <c r="J18" s="23"/>
      <c r="K18" s="23"/>
    </row>
    <row r="19" spans="1:11" s="36" customFormat="1" ht="22.5" customHeight="1">
      <c r="A19" s="48">
        <v>14</v>
      </c>
      <c r="B19" s="53">
        <v>2040204</v>
      </c>
      <c r="C19" s="53" t="s">
        <v>98</v>
      </c>
      <c r="D19" s="55">
        <v>4</v>
      </c>
      <c r="E19" s="55">
        <v>4</v>
      </c>
      <c r="F19" s="49"/>
      <c r="G19" s="23"/>
      <c r="H19" s="23"/>
      <c r="I19" s="23"/>
      <c r="J19" s="23"/>
      <c r="K19" s="23"/>
    </row>
    <row r="20" spans="1:11" s="36" customFormat="1" ht="22.5" customHeight="1">
      <c r="A20" s="48">
        <v>15</v>
      </c>
      <c r="B20" s="53">
        <v>2040204</v>
      </c>
      <c r="C20" s="53" t="s">
        <v>99</v>
      </c>
      <c r="D20" s="55">
        <v>10</v>
      </c>
      <c r="E20" s="55">
        <v>10</v>
      </c>
      <c r="F20" s="49"/>
      <c r="G20" s="23"/>
      <c r="H20" s="23"/>
      <c r="I20" s="23"/>
      <c r="J20" s="23"/>
      <c r="K20" s="23"/>
    </row>
    <row r="21" spans="1:11" s="36" customFormat="1" ht="22.5" customHeight="1">
      <c r="A21" s="48">
        <v>16</v>
      </c>
      <c r="B21" s="53">
        <v>2040211</v>
      </c>
      <c r="C21" s="53" t="s">
        <v>85</v>
      </c>
      <c r="D21" s="55">
        <v>1</v>
      </c>
      <c r="E21" s="55">
        <v>1</v>
      </c>
      <c r="F21" s="49"/>
      <c r="G21" s="23"/>
      <c r="H21" s="23"/>
      <c r="I21" s="23"/>
      <c r="J21" s="23"/>
      <c r="K21" s="23"/>
    </row>
    <row r="22" spans="1:11" s="36" customFormat="1" ht="22.5" customHeight="1">
      <c r="A22" s="48">
        <v>17</v>
      </c>
      <c r="B22" s="53">
        <v>2040299</v>
      </c>
      <c r="C22" s="53" t="s">
        <v>89</v>
      </c>
      <c r="D22" s="55">
        <v>10</v>
      </c>
      <c r="E22" s="55">
        <v>10</v>
      </c>
      <c r="F22" s="49"/>
      <c r="G22" s="23"/>
      <c r="H22" s="23"/>
      <c r="I22" s="23"/>
      <c r="J22" s="23"/>
      <c r="K22" s="23"/>
    </row>
    <row r="23" spans="1:11" s="36" customFormat="1" ht="22.5" customHeight="1">
      <c r="A23" s="48">
        <v>18</v>
      </c>
      <c r="B23" s="53">
        <v>2040299</v>
      </c>
      <c r="C23" s="53" t="s">
        <v>81</v>
      </c>
      <c r="D23" s="55">
        <v>1</v>
      </c>
      <c r="E23" s="55">
        <v>1</v>
      </c>
      <c r="F23" s="49"/>
      <c r="G23" s="23"/>
      <c r="H23" s="23"/>
      <c r="I23" s="23"/>
      <c r="J23" s="23"/>
      <c r="K23" s="23"/>
    </row>
    <row r="24" spans="1:11" s="36" customFormat="1" ht="22.5" customHeight="1">
      <c r="A24" s="48">
        <v>19</v>
      </c>
      <c r="B24" s="53">
        <v>2040299</v>
      </c>
      <c r="C24" s="53" t="s">
        <v>86</v>
      </c>
      <c r="D24" s="55">
        <v>10</v>
      </c>
      <c r="E24" s="55">
        <v>10</v>
      </c>
      <c r="F24" s="49"/>
      <c r="G24" s="23"/>
      <c r="H24" s="23"/>
      <c r="I24" s="23"/>
      <c r="J24" s="23"/>
      <c r="K24" s="23"/>
    </row>
    <row r="25" spans="1:11" s="36" customFormat="1" ht="22.5" customHeight="1">
      <c r="A25" s="48">
        <v>20</v>
      </c>
      <c r="B25" s="53">
        <v>2040216</v>
      </c>
      <c r="C25" s="53" t="s">
        <v>87</v>
      </c>
      <c r="D25" s="55">
        <v>43.13</v>
      </c>
      <c r="E25" s="55">
        <v>43.13</v>
      </c>
      <c r="F25" s="49"/>
      <c r="G25" s="23"/>
      <c r="H25" s="23"/>
      <c r="I25" s="23"/>
      <c r="J25" s="23"/>
      <c r="K25" s="23"/>
    </row>
    <row r="26" spans="1:11" s="36" customFormat="1" ht="22.5" customHeight="1">
      <c r="A26" s="48">
        <v>21</v>
      </c>
      <c r="B26" s="53">
        <v>2040299</v>
      </c>
      <c r="C26" s="53" t="s">
        <v>88</v>
      </c>
      <c r="D26" s="55">
        <v>9</v>
      </c>
      <c r="E26" s="55">
        <v>9</v>
      </c>
      <c r="F26" s="49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s="36" customFormat="1" ht="22.5" customHeight="1">
      <c r="A27" s="48">
        <v>22</v>
      </c>
      <c r="B27" s="53">
        <v>2040299</v>
      </c>
      <c r="C27" s="53" t="s">
        <v>90</v>
      </c>
      <c r="D27" s="55">
        <v>10</v>
      </c>
      <c r="E27" s="55">
        <v>10</v>
      </c>
      <c r="F27" s="49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s="36" customFormat="1" ht="22.5" customHeight="1">
      <c r="A28" s="48">
        <v>23</v>
      </c>
      <c r="B28" s="53">
        <v>2040201</v>
      </c>
      <c r="C28" s="53" t="s">
        <v>96</v>
      </c>
      <c r="D28" s="55">
        <v>18</v>
      </c>
      <c r="E28" s="55">
        <v>18</v>
      </c>
      <c r="F28" s="49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s="36" customFormat="1" ht="22.5" customHeight="1">
      <c r="A29" s="48">
        <v>24</v>
      </c>
      <c r="B29" s="53">
        <v>2040204</v>
      </c>
      <c r="C29" s="53" t="s">
        <v>95</v>
      </c>
      <c r="D29" s="55">
        <v>59.45</v>
      </c>
      <c r="E29" s="55">
        <v>59.45</v>
      </c>
      <c r="F29" s="49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s="36" customFormat="1" ht="22.5" customHeight="1">
      <c r="A30" s="48">
        <v>25</v>
      </c>
      <c r="B30" s="53">
        <v>2040299</v>
      </c>
      <c r="C30" s="53" t="s">
        <v>94</v>
      </c>
      <c r="D30" s="55">
        <v>15</v>
      </c>
      <c r="E30" s="55">
        <v>15</v>
      </c>
      <c r="F30" s="49"/>
      <c r="G30" s="23"/>
      <c r="H30" s="23"/>
      <c r="I30" s="23"/>
      <c r="J30" s="23"/>
      <c r="K30" s="23"/>
    </row>
    <row r="31" spans="1:11" s="36" customFormat="1" ht="22.5" customHeight="1">
      <c r="A31" s="48">
        <v>26</v>
      </c>
      <c r="B31" s="56">
        <v>2040204</v>
      </c>
      <c r="C31" s="56" t="s">
        <v>91</v>
      </c>
      <c r="D31" s="57">
        <v>15</v>
      </c>
      <c r="E31" s="57">
        <v>15</v>
      </c>
      <c r="F31" s="58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</row>
    <row r="32" spans="1:11" ht="15.75">
      <c r="A32" s="48">
        <v>27</v>
      </c>
      <c r="B32" s="53">
        <v>2040299</v>
      </c>
      <c r="C32" s="53" t="s">
        <v>217</v>
      </c>
      <c r="D32" s="55">
        <v>15.8</v>
      </c>
      <c r="E32" s="55">
        <v>15.8</v>
      </c>
      <c r="F32" s="60"/>
      <c r="G32" s="60"/>
      <c r="H32" s="60"/>
      <c r="I32" s="60"/>
      <c r="J32" s="60"/>
      <c r="K32" s="60"/>
    </row>
    <row r="33" spans="1:11" ht="15.75">
      <c r="A33" s="48">
        <v>28</v>
      </c>
      <c r="B33" s="53">
        <v>2040299</v>
      </c>
      <c r="C33" s="53" t="s">
        <v>92</v>
      </c>
      <c r="D33" s="55">
        <v>100</v>
      </c>
      <c r="E33" s="55">
        <v>100</v>
      </c>
      <c r="F33" s="60"/>
      <c r="G33" s="60"/>
      <c r="H33" s="60"/>
      <c r="I33" s="60"/>
      <c r="J33" s="60"/>
      <c r="K33" s="60"/>
    </row>
    <row r="34" spans="1:11" ht="15.75">
      <c r="A34" s="48">
        <v>29</v>
      </c>
      <c r="B34" s="53">
        <v>2040299</v>
      </c>
      <c r="C34" s="53" t="s">
        <v>218</v>
      </c>
      <c r="D34" s="55">
        <v>26.28</v>
      </c>
      <c r="E34" s="55">
        <v>26.28</v>
      </c>
      <c r="F34" s="60"/>
      <c r="G34" s="60"/>
      <c r="H34" s="60"/>
      <c r="I34" s="60"/>
      <c r="J34" s="60"/>
      <c r="K34" s="60"/>
    </row>
    <row r="35" spans="1:11" ht="15.75">
      <c r="A35" s="48">
        <v>30</v>
      </c>
      <c r="B35" s="53">
        <v>2040299</v>
      </c>
      <c r="C35" s="53" t="s">
        <v>219</v>
      </c>
      <c r="D35" s="55">
        <v>9</v>
      </c>
      <c r="E35" s="55">
        <v>9</v>
      </c>
      <c r="F35" s="60"/>
      <c r="G35" s="60"/>
      <c r="H35" s="60"/>
      <c r="I35" s="60"/>
      <c r="J35" s="60"/>
      <c r="K35" s="60"/>
    </row>
  </sheetData>
  <sheetProtection/>
  <mergeCells count="13"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28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72" t="s">
        <v>100</v>
      </c>
      <c r="B1" s="73">
        <f aca="true" t="shared" si="0" ref="B1:I1">""</f>
      </c>
      <c r="C1" s="73">
        <f t="shared" si="0"/>
      </c>
      <c r="D1" s="73">
        <f t="shared" si="0"/>
      </c>
      <c r="E1" s="73">
        <f t="shared" si="0"/>
      </c>
      <c r="F1" s="73">
        <f t="shared" si="0"/>
      </c>
      <c r="G1" s="73">
        <f t="shared" si="0"/>
      </c>
      <c r="H1" s="74">
        <f t="shared" si="0"/>
      </c>
      <c r="I1" s="73">
        <f t="shared" si="0"/>
      </c>
    </row>
    <row r="2" spans="1:9" s="1" customFormat="1" ht="18.75" customHeight="1">
      <c r="A2" s="75" t="s">
        <v>238</v>
      </c>
      <c r="B2" s="76">
        <f aca="true" t="shared" si="1" ref="B2:G2">""</f>
      </c>
      <c r="C2" s="76">
        <f t="shared" si="1"/>
      </c>
      <c r="D2" s="76">
        <f t="shared" si="1"/>
      </c>
      <c r="E2" s="79" t="s">
        <v>53</v>
      </c>
      <c r="F2" s="79" t="s">
        <v>215</v>
      </c>
      <c r="G2" s="76">
        <f t="shared" si="1"/>
      </c>
      <c r="H2" s="80" t="s">
        <v>3</v>
      </c>
      <c r="I2" s="76">
        <f>""</f>
      </c>
    </row>
    <row r="3" spans="1:9" s="1" customFormat="1" ht="20.25" customHeight="1">
      <c r="A3" s="77" t="s">
        <v>4</v>
      </c>
      <c r="B3" s="77" t="s">
        <v>54</v>
      </c>
      <c r="C3" s="77">
        <f>""</f>
      </c>
      <c r="D3" s="77" t="s">
        <v>101</v>
      </c>
      <c r="E3" s="77" t="s">
        <v>102</v>
      </c>
      <c r="F3" s="77" t="s">
        <v>103</v>
      </c>
      <c r="G3" s="77" t="s">
        <v>104</v>
      </c>
      <c r="H3" s="77" t="s">
        <v>105</v>
      </c>
      <c r="I3" s="77" t="s">
        <v>106</v>
      </c>
    </row>
    <row r="4" spans="1:9" s="1" customFormat="1" ht="28.5">
      <c r="A4" s="77" t="s">
        <v>8</v>
      </c>
      <c r="B4" s="6" t="s">
        <v>62</v>
      </c>
      <c r="C4" s="6" t="s">
        <v>63</v>
      </c>
      <c r="D4" s="77">
        <f>""</f>
      </c>
      <c r="E4" s="77" t="s">
        <v>65</v>
      </c>
      <c r="F4" s="77" t="s">
        <v>107</v>
      </c>
      <c r="G4" s="77">
        <f>""</f>
      </c>
      <c r="H4" s="77">
        <f>""</f>
      </c>
      <c r="I4" s="77" t="s">
        <v>67</v>
      </c>
    </row>
    <row r="5" spans="1:9" s="1" customFormat="1" ht="24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</row>
    <row r="6" spans="1:9" ht="20.25" customHeight="1">
      <c r="A6" s="7">
        <v>1</v>
      </c>
      <c r="B6" s="32" t="s">
        <v>29</v>
      </c>
      <c r="C6" s="20" t="s">
        <v>51</v>
      </c>
      <c r="D6" s="43">
        <v>2675.84</v>
      </c>
      <c r="E6" s="9">
        <v>2247.23</v>
      </c>
      <c r="F6" s="9">
        <v>428.61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21" t="s">
        <v>230</v>
      </c>
      <c r="C7" s="22" t="s">
        <v>213</v>
      </c>
      <c r="D7" s="43">
        <v>1745.52</v>
      </c>
      <c r="E7" s="43">
        <v>1745.52</v>
      </c>
      <c r="F7" s="11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21" t="s">
        <v>75</v>
      </c>
      <c r="C8" s="22" t="s">
        <v>76</v>
      </c>
      <c r="D8" s="43">
        <v>273.05</v>
      </c>
      <c r="E8" s="43">
        <v>273.05</v>
      </c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21" t="s">
        <v>77</v>
      </c>
      <c r="C9" s="22" t="s">
        <v>78</v>
      </c>
      <c r="D9" s="43">
        <v>82.39</v>
      </c>
      <c r="E9" s="43">
        <v>82.39</v>
      </c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24">
        <v>2101101</v>
      </c>
      <c r="C10" s="25" t="s">
        <v>216</v>
      </c>
      <c r="D10" s="43">
        <v>68.26</v>
      </c>
      <c r="E10" s="43">
        <v>68.26</v>
      </c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50">
        <v>2101103</v>
      </c>
      <c r="C11" s="51" t="s">
        <v>79</v>
      </c>
      <c r="D11" s="52">
        <v>78.01</v>
      </c>
      <c r="E11" s="52">
        <v>78.01</v>
      </c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53">
        <v>2040299</v>
      </c>
      <c r="C12" s="53" t="s">
        <v>80</v>
      </c>
      <c r="D12" s="55">
        <v>5</v>
      </c>
      <c r="E12" s="27"/>
      <c r="F12" s="55">
        <v>5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53">
        <v>2040299</v>
      </c>
      <c r="C13" s="53" t="s">
        <v>82</v>
      </c>
      <c r="D13" s="55">
        <v>10.95</v>
      </c>
      <c r="E13" s="27"/>
      <c r="F13" s="55">
        <v>10.95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53">
        <v>2040204</v>
      </c>
      <c r="C14" s="53" t="s">
        <v>83</v>
      </c>
      <c r="D14" s="55">
        <v>7</v>
      </c>
      <c r="E14" s="27"/>
      <c r="F14" s="55">
        <v>7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53">
        <v>2040204</v>
      </c>
      <c r="C15" s="53" t="s">
        <v>84</v>
      </c>
      <c r="D15" s="55">
        <v>20</v>
      </c>
      <c r="E15" s="27"/>
      <c r="F15" s="55">
        <v>20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53">
        <v>2040204</v>
      </c>
      <c r="C16" s="53" t="s">
        <v>220</v>
      </c>
      <c r="D16" s="55">
        <v>9</v>
      </c>
      <c r="E16" s="27"/>
      <c r="F16" s="55">
        <v>9</v>
      </c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53">
        <v>2040299</v>
      </c>
      <c r="C17" s="53" t="s">
        <v>97</v>
      </c>
      <c r="D17" s="55">
        <v>15</v>
      </c>
      <c r="E17" s="27"/>
      <c r="F17" s="55">
        <v>15</v>
      </c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53">
        <v>2040299</v>
      </c>
      <c r="C18" s="53" t="s">
        <v>93</v>
      </c>
      <c r="D18" s="55">
        <v>5</v>
      </c>
      <c r="E18" s="27"/>
      <c r="F18" s="55">
        <v>5</v>
      </c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53">
        <v>2040204</v>
      </c>
      <c r="C19" s="53" t="s">
        <v>98</v>
      </c>
      <c r="D19" s="55">
        <v>4</v>
      </c>
      <c r="E19" s="27"/>
      <c r="F19" s="55">
        <v>4</v>
      </c>
      <c r="G19" s="11">
        <v>0</v>
      </c>
      <c r="H19" s="11">
        <v>0</v>
      </c>
      <c r="I19" s="11">
        <v>0</v>
      </c>
    </row>
    <row r="20" spans="1:9" ht="15.75">
      <c r="A20" s="7">
        <v>15</v>
      </c>
      <c r="B20" s="53">
        <v>2040204</v>
      </c>
      <c r="C20" s="53" t="s">
        <v>99</v>
      </c>
      <c r="D20" s="55">
        <v>10</v>
      </c>
      <c r="E20" s="27"/>
      <c r="F20" s="55">
        <v>10</v>
      </c>
      <c r="G20" s="15"/>
      <c r="H20" s="15"/>
      <c r="I20" s="15"/>
    </row>
    <row r="21" spans="1:9" ht="15.75">
      <c r="A21" s="7">
        <v>16</v>
      </c>
      <c r="B21" s="53">
        <v>2040211</v>
      </c>
      <c r="C21" s="53" t="s">
        <v>85</v>
      </c>
      <c r="D21" s="55">
        <v>1</v>
      </c>
      <c r="E21" s="27"/>
      <c r="F21" s="55">
        <v>1</v>
      </c>
      <c r="G21" s="15"/>
      <c r="H21" s="15"/>
      <c r="I21" s="15"/>
    </row>
    <row r="22" spans="1:9" ht="15.75">
      <c r="A22" s="7">
        <v>17</v>
      </c>
      <c r="B22" s="53">
        <v>2040299</v>
      </c>
      <c r="C22" s="53" t="s">
        <v>89</v>
      </c>
      <c r="D22" s="55">
        <v>10</v>
      </c>
      <c r="E22" s="27"/>
      <c r="F22" s="55">
        <v>10</v>
      </c>
      <c r="G22" s="15"/>
      <c r="H22" s="15"/>
      <c r="I22" s="15"/>
    </row>
    <row r="23" spans="1:9" ht="15.75">
      <c r="A23" s="7">
        <v>18</v>
      </c>
      <c r="B23" s="53">
        <v>2040299</v>
      </c>
      <c r="C23" s="53" t="s">
        <v>81</v>
      </c>
      <c r="D23" s="55">
        <v>1</v>
      </c>
      <c r="E23" s="27"/>
      <c r="F23" s="55">
        <v>1</v>
      </c>
      <c r="G23" s="15"/>
      <c r="H23" s="15"/>
      <c r="I23" s="15"/>
    </row>
    <row r="24" spans="1:9" ht="15.75">
      <c r="A24" s="7">
        <v>19</v>
      </c>
      <c r="B24" s="53">
        <v>2040299</v>
      </c>
      <c r="C24" s="53" t="s">
        <v>86</v>
      </c>
      <c r="D24" s="55">
        <v>10</v>
      </c>
      <c r="E24" s="27"/>
      <c r="F24" s="55">
        <v>10</v>
      </c>
      <c r="G24" s="15"/>
      <c r="H24" s="15"/>
      <c r="I24" s="15"/>
    </row>
    <row r="25" spans="1:9" ht="15.75">
      <c r="A25" s="7">
        <v>20</v>
      </c>
      <c r="B25" s="53">
        <v>2040216</v>
      </c>
      <c r="C25" s="53" t="s">
        <v>87</v>
      </c>
      <c r="D25" s="55">
        <v>43.13</v>
      </c>
      <c r="E25" s="27"/>
      <c r="F25" s="55">
        <v>43.13</v>
      </c>
      <c r="G25" s="15"/>
      <c r="H25" s="15"/>
      <c r="I25" s="15"/>
    </row>
    <row r="26" spans="1:9" ht="15.75">
      <c r="A26" s="7">
        <v>21</v>
      </c>
      <c r="B26" s="53">
        <v>2040299</v>
      </c>
      <c r="C26" s="53" t="s">
        <v>88</v>
      </c>
      <c r="D26" s="55">
        <v>9</v>
      </c>
      <c r="E26" s="27"/>
      <c r="F26" s="55">
        <v>9</v>
      </c>
      <c r="G26" s="15"/>
      <c r="H26" s="15"/>
      <c r="I26" s="15"/>
    </row>
    <row r="27" spans="1:9" ht="15.75">
      <c r="A27" s="7">
        <v>22</v>
      </c>
      <c r="B27" s="53">
        <v>2040299</v>
      </c>
      <c r="C27" s="53" t="s">
        <v>90</v>
      </c>
      <c r="D27" s="55">
        <v>10</v>
      </c>
      <c r="E27" s="27"/>
      <c r="F27" s="55">
        <v>10</v>
      </c>
      <c r="G27" s="15"/>
      <c r="H27" s="15"/>
      <c r="I27" s="15"/>
    </row>
    <row r="28" spans="1:9" ht="15.75">
      <c r="A28" s="7">
        <v>23</v>
      </c>
      <c r="B28" s="53">
        <v>2040201</v>
      </c>
      <c r="C28" s="53" t="s">
        <v>96</v>
      </c>
      <c r="D28" s="55">
        <v>18</v>
      </c>
      <c r="E28" s="27"/>
      <c r="F28" s="55">
        <v>18</v>
      </c>
      <c r="G28" s="15"/>
      <c r="H28" s="15"/>
      <c r="I28" s="15"/>
    </row>
    <row r="29" spans="1:9" ht="15.75">
      <c r="A29" s="7">
        <v>24</v>
      </c>
      <c r="B29" s="53">
        <v>2040204</v>
      </c>
      <c r="C29" s="53" t="s">
        <v>95</v>
      </c>
      <c r="D29" s="55">
        <v>59.45</v>
      </c>
      <c r="E29" s="27"/>
      <c r="F29" s="55">
        <v>59.45</v>
      </c>
      <c r="G29" s="15"/>
      <c r="H29" s="15"/>
      <c r="I29" s="15"/>
    </row>
    <row r="30" spans="1:9" ht="15.75">
      <c r="A30" s="7">
        <v>25</v>
      </c>
      <c r="B30" s="53">
        <v>2040299</v>
      </c>
      <c r="C30" s="53" t="s">
        <v>94</v>
      </c>
      <c r="D30" s="55">
        <v>15</v>
      </c>
      <c r="E30" s="27"/>
      <c r="F30" s="55">
        <v>15</v>
      </c>
      <c r="G30" s="15"/>
      <c r="H30" s="15"/>
      <c r="I30" s="15"/>
    </row>
    <row r="31" spans="1:9" ht="15.75">
      <c r="A31" s="62">
        <v>26</v>
      </c>
      <c r="B31" s="56">
        <v>2040204</v>
      </c>
      <c r="C31" s="56" t="s">
        <v>91</v>
      </c>
      <c r="D31" s="57">
        <v>15</v>
      </c>
      <c r="E31" s="61"/>
      <c r="F31" s="57">
        <v>15</v>
      </c>
      <c r="G31" s="63"/>
      <c r="H31" s="63"/>
      <c r="I31" s="63"/>
    </row>
    <row r="32" spans="1:9" ht="15.75">
      <c r="A32" s="62">
        <v>27</v>
      </c>
      <c r="B32" s="64">
        <v>2040299</v>
      </c>
      <c r="C32" s="64" t="s">
        <v>217</v>
      </c>
      <c r="D32" s="65">
        <v>15.8</v>
      </c>
      <c r="E32" s="66"/>
      <c r="F32" s="65">
        <v>15.8</v>
      </c>
      <c r="G32" s="67"/>
      <c r="H32" s="67"/>
      <c r="I32" s="68"/>
    </row>
    <row r="33" spans="1:9" ht="15.75">
      <c r="A33" s="62">
        <v>28</v>
      </c>
      <c r="B33" s="64">
        <v>2040299</v>
      </c>
      <c r="C33" s="64" t="s">
        <v>92</v>
      </c>
      <c r="D33" s="65">
        <v>100</v>
      </c>
      <c r="E33" s="66"/>
      <c r="F33" s="65">
        <v>100</v>
      </c>
      <c r="G33" s="67"/>
      <c r="H33" s="67"/>
      <c r="I33" s="68"/>
    </row>
    <row r="34" spans="1:9" ht="15.75">
      <c r="A34" s="62">
        <v>29</v>
      </c>
      <c r="B34" s="64">
        <v>2040299</v>
      </c>
      <c r="C34" s="64" t="s">
        <v>218</v>
      </c>
      <c r="D34" s="65">
        <v>26.28</v>
      </c>
      <c r="E34" s="66"/>
      <c r="F34" s="65">
        <v>26.28</v>
      </c>
      <c r="G34" s="67"/>
      <c r="H34" s="67"/>
      <c r="I34" s="68"/>
    </row>
    <row r="35" spans="1:9" ht="15.75">
      <c r="A35" s="62">
        <v>30</v>
      </c>
      <c r="B35" s="64">
        <v>2040299</v>
      </c>
      <c r="C35" s="64" t="s">
        <v>219</v>
      </c>
      <c r="D35" s="65">
        <v>9</v>
      </c>
      <c r="E35" s="66"/>
      <c r="F35" s="65">
        <v>9</v>
      </c>
      <c r="G35" s="67"/>
      <c r="H35" s="67"/>
      <c r="I35" s="68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F9" sqref="F9:F25"/>
    </sheetView>
  </sheetViews>
  <sheetFormatPr defaultColWidth="9.33203125" defaultRowHeight="11.25"/>
  <cols>
    <col min="1" max="1" width="8" style="28" customWidth="1"/>
    <col min="2" max="2" width="41.66015625" style="0" customWidth="1"/>
    <col min="3" max="3" width="14.66015625" style="29" customWidth="1"/>
    <col min="4" max="4" width="43.16015625" style="0" customWidth="1"/>
    <col min="5" max="5" width="12.5" style="28" customWidth="1"/>
    <col min="6" max="6" width="13.66015625" style="28" customWidth="1"/>
    <col min="7" max="8" width="12.16015625" style="0" customWidth="1"/>
  </cols>
  <sheetData>
    <row r="1" spans="1:8" s="1" customFormat="1" ht="36.75" customHeight="1">
      <c r="A1" s="72" t="s">
        <v>108</v>
      </c>
      <c r="B1" s="73">
        <f aca="true" t="shared" si="0" ref="B1:H1">""</f>
      </c>
      <c r="C1" s="73">
        <f t="shared" si="0"/>
      </c>
      <c r="D1" s="73">
        <f t="shared" si="0"/>
      </c>
      <c r="E1" s="73">
        <f t="shared" si="0"/>
      </c>
      <c r="F1" s="73">
        <f t="shared" si="0"/>
      </c>
      <c r="G1" s="74">
        <f t="shared" si="0"/>
      </c>
      <c r="H1" s="73">
        <f t="shared" si="0"/>
      </c>
    </row>
    <row r="2" spans="1:8" ht="18.75" customHeight="1">
      <c r="A2" s="81" t="s">
        <v>239</v>
      </c>
      <c r="B2" s="79"/>
      <c r="C2" s="79"/>
      <c r="D2" s="76">
        <f>""</f>
      </c>
      <c r="E2" s="82" t="s">
        <v>228</v>
      </c>
      <c r="F2" s="76"/>
      <c r="G2" s="80" t="s">
        <v>109</v>
      </c>
      <c r="H2" s="80"/>
    </row>
    <row r="3" spans="1:8" ht="11.25" customHeight="1">
      <c r="A3" s="79"/>
      <c r="B3" s="79"/>
      <c r="C3" s="79"/>
      <c r="D3" s="76" t="s">
        <v>110</v>
      </c>
      <c r="E3" s="76"/>
      <c r="F3" s="76"/>
      <c r="G3" s="80"/>
      <c r="H3" s="80"/>
    </row>
    <row r="4" spans="1:8" ht="54" customHeight="1">
      <c r="A4" s="6" t="s">
        <v>111</v>
      </c>
      <c r="B4" s="6" t="s">
        <v>112</v>
      </c>
      <c r="C4" s="6" t="s">
        <v>113</v>
      </c>
      <c r="D4" s="6" t="s">
        <v>112</v>
      </c>
      <c r="E4" s="6" t="s">
        <v>51</v>
      </c>
      <c r="F4" s="6" t="s">
        <v>114</v>
      </c>
      <c r="G4" s="6" t="s">
        <v>115</v>
      </c>
      <c r="H4" s="6" t="s">
        <v>116</v>
      </c>
    </row>
    <row r="5" spans="1:8" ht="20.25" customHeight="1">
      <c r="A5" s="6" t="s">
        <v>111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</row>
    <row r="6" spans="1:8" ht="20.25" customHeight="1">
      <c r="A6" s="32" t="s">
        <v>11</v>
      </c>
      <c r="B6" s="10" t="s">
        <v>117</v>
      </c>
      <c r="C6" s="43">
        <v>2675.84</v>
      </c>
      <c r="D6" s="10" t="s">
        <v>16</v>
      </c>
      <c r="E6" s="32"/>
      <c r="F6" s="43"/>
      <c r="G6" s="33">
        <v>0</v>
      </c>
      <c r="H6" s="33">
        <v>0</v>
      </c>
    </row>
    <row r="7" spans="1:8" ht="20.25" customHeight="1">
      <c r="A7" s="32" t="s">
        <v>12</v>
      </c>
      <c r="B7" s="10" t="s">
        <v>118</v>
      </c>
      <c r="C7" s="33">
        <v>0</v>
      </c>
      <c r="D7" s="10" t="s">
        <v>18</v>
      </c>
      <c r="E7" s="32">
        <v>0</v>
      </c>
      <c r="F7" s="43">
        <v>0</v>
      </c>
      <c r="G7" s="33">
        <v>0</v>
      </c>
      <c r="H7" s="33">
        <v>0</v>
      </c>
    </row>
    <row r="8" spans="1:8" ht="20.25" customHeight="1">
      <c r="A8" s="32" t="s">
        <v>13</v>
      </c>
      <c r="B8" s="10" t="s">
        <v>119</v>
      </c>
      <c r="C8" s="33">
        <v>0</v>
      </c>
      <c r="D8" s="10" t="s">
        <v>20</v>
      </c>
      <c r="E8" s="32">
        <v>0</v>
      </c>
      <c r="F8" s="43">
        <v>0</v>
      </c>
      <c r="G8" s="33">
        <v>0</v>
      </c>
      <c r="H8" s="33">
        <v>0</v>
      </c>
    </row>
    <row r="9" spans="1:8" ht="20.25" customHeight="1">
      <c r="A9" s="32" t="s">
        <v>14</v>
      </c>
      <c r="B9" s="10" t="s">
        <v>29</v>
      </c>
      <c r="C9" s="33" t="s">
        <v>29</v>
      </c>
      <c r="D9" s="10" t="s">
        <v>22</v>
      </c>
      <c r="E9" s="43">
        <v>2174.13</v>
      </c>
      <c r="F9" s="43">
        <v>2174.13</v>
      </c>
      <c r="G9" s="33">
        <v>0</v>
      </c>
      <c r="H9" s="33">
        <v>0</v>
      </c>
    </row>
    <row r="10" spans="1:8" ht="20.25" customHeight="1">
      <c r="A10" s="32" t="s">
        <v>68</v>
      </c>
      <c r="B10" s="10" t="s">
        <v>29</v>
      </c>
      <c r="C10" s="33" t="s">
        <v>29</v>
      </c>
      <c r="D10" s="10" t="s">
        <v>24</v>
      </c>
      <c r="E10" s="32">
        <v>0</v>
      </c>
      <c r="F10" s="43">
        <v>0</v>
      </c>
      <c r="G10" s="33">
        <v>0</v>
      </c>
      <c r="H10" s="33">
        <v>0</v>
      </c>
    </row>
    <row r="11" spans="1:8" ht="20.25" customHeight="1">
      <c r="A11" s="32" t="s">
        <v>69</v>
      </c>
      <c r="B11" s="10" t="s">
        <v>29</v>
      </c>
      <c r="C11" s="33" t="s">
        <v>29</v>
      </c>
      <c r="D11" s="10" t="s">
        <v>26</v>
      </c>
      <c r="E11" s="32">
        <v>0</v>
      </c>
      <c r="F11" s="43">
        <v>0</v>
      </c>
      <c r="G11" s="33">
        <v>0</v>
      </c>
      <c r="H11" s="33">
        <v>0</v>
      </c>
    </row>
    <row r="12" spans="1:8" ht="20.25" customHeight="1">
      <c r="A12" s="32" t="s">
        <v>70</v>
      </c>
      <c r="B12" s="10" t="s">
        <v>29</v>
      </c>
      <c r="C12" s="33" t="s">
        <v>29</v>
      </c>
      <c r="D12" s="10" t="s">
        <v>28</v>
      </c>
      <c r="E12" s="32">
        <v>0</v>
      </c>
      <c r="F12" s="43">
        <v>0</v>
      </c>
      <c r="G12" s="33">
        <v>0</v>
      </c>
      <c r="H12" s="33">
        <v>0</v>
      </c>
    </row>
    <row r="13" spans="1:8" ht="20.25" customHeight="1">
      <c r="A13" s="32" t="s">
        <v>71</v>
      </c>
      <c r="B13" s="10" t="s">
        <v>29</v>
      </c>
      <c r="C13" s="33" t="s">
        <v>29</v>
      </c>
      <c r="D13" s="10" t="s">
        <v>30</v>
      </c>
      <c r="E13" s="71">
        <v>273.05</v>
      </c>
      <c r="F13" s="71">
        <v>273.05</v>
      </c>
      <c r="G13" s="33">
        <v>0</v>
      </c>
      <c r="H13" s="33">
        <v>0</v>
      </c>
    </row>
    <row r="14" spans="1:8" ht="20.25" customHeight="1">
      <c r="A14" s="32" t="s">
        <v>72</v>
      </c>
      <c r="B14" s="10" t="s">
        <v>29</v>
      </c>
      <c r="C14" s="33" t="s">
        <v>29</v>
      </c>
      <c r="D14" s="10" t="s">
        <v>31</v>
      </c>
      <c r="E14" s="71">
        <v>146.27</v>
      </c>
      <c r="F14" s="71">
        <v>146.27</v>
      </c>
      <c r="G14" s="33">
        <v>0</v>
      </c>
      <c r="H14" s="33">
        <v>0</v>
      </c>
    </row>
    <row r="15" spans="1:8" ht="20.25" customHeight="1">
      <c r="A15" s="32" t="s">
        <v>73</v>
      </c>
      <c r="B15" s="10" t="s">
        <v>29</v>
      </c>
      <c r="C15" s="33" t="s">
        <v>29</v>
      </c>
      <c r="D15" s="10" t="s">
        <v>32</v>
      </c>
      <c r="E15" s="32">
        <v>0</v>
      </c>
      <c r="F15" s="43">
        <v>0</v>
      </c>
      <c r="G15" s="33">
        <v>0</v>
      </c>
      <c r="H15" s="33">
        <v>0</v>
      </c>
    </row>
    <row r="16" spans="1:8" ht="20.25" customHeight="1">
      <c r="A16" s="32" t="s">
        <v>120</v>
      </c>
      <c r="B16" s="10" t="s">
        <v>29</v>
      </c>
      <c r="C16" s="33" t="s">
        <v>29</v>
      </c>
      <c r="D16" s="10" t="s">
        <v>33</v>
      </c>
      <c r="E16" s="32">
        <v>0</v>
      </c>
      <c r="F16" s="43">
        <v>0</v>
      </c>
      <c r="G16" s="33">
        <v>0</v>
      </c>
      <c r="H16" s="33">
        <v>0</v>
      </c>
    </row>
    <row r="17" spans="1:8" ht="20.25" customHeight="1">
      <c r="A17" s="32" t="s">
        <v>121</v>
      </c>
      <c r="B17" s="10" t="s">
        <v>29</v>
      </c>
      <c r="C17" s="33" t="s">
        <v>29</v>
      </c>
      <c r="D17" s="10" t="s">
        <v>34</v>
      </c>
      <c r="E17" s="32">
        <v>0</v>
      </c>
      <c r="F17" s="43">
        <v>0</v>
      </c>
      <c r="G17" s="33">
        <v>0</v>
      </c>
      <c r="H17" s="33">
        <v>0</v>
      </c>
    </row>
    <row r="18" spans="1:8" ht="20.25" customHeight="1">
      <c r="A18" s="32" t="s">
        <v>122</v>
      </c>
      <c r="B18" s="10" t="s">
        <v>29</v>
      </c>
      <c r="C18" s="33" t="s">
        <v>29</v>
      </c>
      <c r="D18" s="10" t="s">
        <v>35</v>
      </c>
      <c r="E18" s="32">
        <v>0</v>
      </c>
      <c r="F18" s="43">
        <v>0</v>
      </c>
      <c r="G18" s="33">
        <v>0</v>
      </c>
      <c r="H18" s="33">
        <v>0</v>
      </c>
    </row>
    <row r="19" spans="1:8" ht="20.25" customHeight="1">
      <c r="A19" s="32" t="s">
        <v>123</v>
      </c>
      <c r="B19" s="10" t="s">
        <v>29</v>
      </c>
      <c r="C19" s="33" t="s">
        <v>29</v>
      </c>
      <c r="D19" s="10" t="s">
        <v>36</v>
      </c>
      <c r="E19" s="32">
        <v>0</v>
      </c>
      <c r="F19" s="43">
        <v>0</v>
      </c>
      <c r="G19" s="33">
        <v>0</v>
      </c>
      <c r="H19" s="33">
        <v>0</v>
      </c>
    </row>
    <row r="20" spans="1:8" ht="20.25" customHeight="1">
      <c r="A20" s="32" t="s">
        <v>124</v>
      </c>
      <c r="B20" s="10" t="s">
        <v>29</v>
      </c>
      <c r="C20" s="33" t="s">
        <v>29</v>
      </c>
      <c r="D20" s="10" t="s">
        <v>37</v>
      </c>
      <c r="E20" s="32">
        <v>0</v>
      </c>
      <c r="F20" s="43">
        <v>0</v>
      </c>
      <c r="G20" s="33">
        <v>0</v>
      </c>
      <c r="H20" s="33">
        <v>0</v>
      </c>
    </row>
    <row r="21" spans="1:8" ht="20.25" customHeight="1">
      <c r="A21" s="32" t="s">
        <v>125</v>
      </c>
      <c r="B21" s="10" t="s">
        <v>29</v>
      </c>
      <c r="C21" s="33" t="s">
        <v>29</v>
      </c>
      <c r="D21" s="10" t="s">
        <v>38</v>
      </c>
      <c r="E21" s="32">
        <v>0</v>
      </c>
      <c r="F21" s="43">
        <v>0</v>
      </c>
      <c r="G21" s="33">
        <v>0</v>
      </c>
      <c r="H21" s="33">
        <v>0</v>
      </c>
    </row>
    <row r="22" spans="1:8" ht="20.25" customHeight="1">
      <c r="A22" s="32" t="s">
        <v>126</v>
      </c>
      <c r="B22" s="10" t="s">
        <v>29</v>
      </c>
      <c r="C22" s="33" t="s">
        <v>29</v>
      </c>
      <c r="D22" s="10" t="s">
        <v>39</v>
      </c>
      <c r="E22" s="32">
        <v>0</v>
      </c>
      <c r="F22" s="43">
        <v>0</v>
      </c>
      <c r="G22" s="33">
        <v>0</v>
      </c>
      <c r="H22" s="33">
        <v>0</v>
      </c>
    </row>
    <row r="23" spans="1:8" ht="20.25" customHeight="1">
      <c r="A23" s="32" t="s">
        <v>127</v>
      </c>
      <c r="B23" s="10" t="s">
        <v>29</v>
      </c>
      <c r="C23" s="33" t="s">
        <v>29</v>
      </c>
      <c r="D23" s="10" t="s">
        <v>40</v>
      </c>
      <c r="E23" s="32">
        <v>0</v>
      </c>
      <c r="F23" s="43">
        <v>0</v>
      </c>
      <c r="G23" s="33">
        <v>0</v>
      </c>
      <c r="H23" s="33">
        <v>0</v>
      </c>
    </row>
    <row r="24" spans="1:8" ht="20.25" customHeight="1">
      <c r="A24" s="32" t="s">
        <v>128</v>
      </c>
      <c r="B24" s="10" t="s">
        <v>29</v>
      </c>
      <c r="C24" s="33" t="s">
        <v>29</v>
      </c>
      <c r="D24" s="10" t="s">
        <v>41</v>
      </c>
      <c r="E24" s="43">
        <v>82.39</v>
      </c>
      <c r="F24" s="43">
        <v>82.39</v>
      </c>
      <c r="G24" s="33">
        <v>0</v>
      </c>
      <c r="H24" s="33">
        <v>0</v>
      </c>
    </row>
    <row r="25" spans="1:8" ht="20.25" customHeight="1">
      <c r="A25" s="32" t="s">
        <v>129</v>
      </c>
      <c r="B25" s="10" t="s">
        <v>29</v>
      </c>
      <c r="C25" s="33" t="s">
        <v>29</v>
      </c>
      <c r="D25" s="10" t="s">
        <v>42</v>
      </c>
      <c r="E25" s="32">
        <v>0</v>
      </c>
      <c r="F25" s="32">
        <v>0</v>
      </c>
      <c r="G25" s="33">
        <v>0</v>
      </c>
      <c r="H25" s="33">
        <v>0</v>
      </c>
    </row>
    <row r="26" spans="1:8" ht="20.25" customHeight="1">
      <c r="A26" s="32" t="s">
        <v>130</v>
      </c>
      <c r="B26" s="10" t="s">
        <v>29</v>
      </c>
      <c r="C26" s="33" t="s">
        <v>29</v>
      </c>
      <c r="D26" s="10" t="s">
        <v>43</v>
      </c>
      <c r="E26" s="32">
        <v>0</v>
      </c>
      <c r="F26" s="32">
        <v>0</v>
      </c>
      <c r="G26" s="33">
        <v>0</v>
      </c>
      <c r="H26" s="33">
        <v>0</v>
      </c>
    </row>
    <row r="27" spans="1:8" ht="20.25" customHeight="1">
      <c r="A27" s="32" t="s">
        <v>131</v>
      </c>
      <c r="B27" s="10" t="s">
        <v>29</v>
      </c>
      <c r="C27" s="33" t="s">
        <v>29</v>
      </c>
      <c r="D27" s="10" t="s">
        <v>44</v>
      </c>
      <c r="E27" s="32">
        <v>0</v>
      </c>
      <c r="F27" s="32">
        <v>0</v>
      </c>
      <c r="G27" s="33">
        <v>0</v>
      </c>
      <c r="H27" s="33">
        <v>0</v>
      </c>
    </row>
    <row r="28" spans="1:8" ht="20.25" customHeight="1">
      <c r="A28" s="32" t="s">
        <v>132</v>
      </c>
      <c r="B28" s="10" t="s">
        <v>133</v>
      </c>
      <c r="C28" s="43">
        <v>2675.84</v>
      </c>
      <c r="D28" s="10" t="s">
        <v>134</v>
      </c>
      <c r="E28" s="43">
        <v>2675.84</v>
      </c>
      <c r="F28" s="43">
        <v>2675.84</v>
      </c>
      <c r="G28" s="33">
        <v>0</v>
      </c>
      <c r="H28" s="33">
        <v>0</v>
      </c>
    </row>
    <row r="29" spans="1:8" ht="20.25" customHeight="1">
      <c r="A29" s="32" t="s">
        <v>135</v>
      </c>
      <c r="B29" s="10" t="s">
        <v>136</v>
      </c>
      <c r="C29" s="33"/>
      <c r="D29" s="10" t="s">
        <v>50</v>
      </c>
      <c r="E29" s="32">
        <v>0</v>
      </c>
      <c r="F29" s="32">
        <v>0</v>
      </c>
      <c r="G29" s="33">
        <v>0</v>
      </c>
      <c r="H29" s="33">
        <v>0</v>
      </c>
    </row>
    <row r="30" spans="1:8" ht="20.25" customHeight="1">
      <c r="A30" s="32" t="s">
        <v>137</v>
      </c>
      <c r="B30" s="34" t="s">
        <v>138</v>
      </c>
      <c r="C30" s="43">
        <v>2675.84</v>
      </c>
      <c r="D30" s="34" t="s">
        <v>138</v>
      </c>
      <c r="E30" s="43">
        <v>2675.84</v>
      </c>
      <c r="F30" s="43">
        <v>2675.84</v>
      </c>
      <c r="G30" s="35">
        <v>0</v>
      </c>
      <c r="H30" s="35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C1">
      <selection activeCell="F7" sqref="F7:F3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83" t="s">
        <v>139</v>
      </c>
      <c r="B1" s="84">
        <f>""</f>
      </c>
      <c r="C1" s="84">
        <f>""</f>
      </c>
      <c r="D1" s="84">
        <f>""</f>
      </c>
      <c r="E1" s="85">
        <f>""</f>
      </c>
      <c r="F1" s="84">
        <f>""</f>
      </c>
    </row>
    <row r="2" spans="1:6" s="1" customFormat="1" ht="15.75">
      <c r="A2" s="86" t="s">
        <v>1</v>
      </c>
      <c r="B2" s="87">
        <f>""</f>
      </c>
      <c r="C2" s="87" t="s">
        <v>2</v>
      </c>
      <c r="D2" s="87">
        <f>""</f>
      </c>
      <c r="E2" s="4" t="s">
        <v>215</v>
      </c>
      <c r="F2" s="5" t="s">
        <v>3</v>
      </c>
    </row>
    <row r="3" spans="1:6" s="1" customFormat="1" ht="24.75" customHeight="1">
      <c r="A3" s="77" t="s">
        <v>4</v>
      </c>
      <c r="B3" s="77" t="s">
        <v>54</v>
      </c>
      <c r="C3" s="77">
        <f>""</f>
      </c>
      <c r="D3" s="77" t="s">
        <v>140</v>
      </c>
      <c r="E3" s="77" t="s">
        <v>102</v>
      </c>
      <c r="F3" s="77" t="s">
        <v>103</v>
      </c>
    </row>
    <row r="4" spans="1:6" s="1" customFormat="1" ht="28.5">
      <c r="A4" s="77" t="s">
        <v>8</v>
      </c>
      <c r="B4" s="6" t="s">
        <v>62</v>
      </c>
      <c r="C4" s="6" t="s">
        <v>63</v>
      </c>
      <c r="D4" s="77">
        <f>""</f>
      </c>
      <c r="E4" s="77">
        <f>""</f>
      </c>
      <c r="F4" s="77" t="s">
        <v>67</v>
      </c>
    </row>
    <row r="5" spans="1:6" s="18" customFormat="1" ht="18" customHeight="1">
      <c r="A5" s="6" t="s">
        <v>141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19" customFormat="1" ht="18" customHeight="1">
      <c r="A6" s="7">
        <v>1</v>
      </c>
      <c r="B6" s="10" t="s">
        <v>29</v>
      </c>
      <c r="C6" s="20" t="s">
        <v>51</v>
      </c>
      <c r="D6" s="43">
        <v>2675.84</v>
      </c>
      <c r="E6" s="54">
        <v>2247.23</v>
      </c>
      <c r="F6" s="54">
        <v>428.61</v>
      </c>
    </row>
    <row r="7" spans="1:6" s="19" customFormat="1" ht="18" customHeight="1">
      <c r="A7" s="7">
        <v>2</v>
      </c>
      <c r="B7" s="21" t="s">
        <v>74</v>
      </c>
      <c r="C7" s="22" t="s">
        <v>213</v>
      </c>
      <c r="D7" s="43">
        <v>1745.52</v>
      </c>
      <c r="E7" s="43">
        <v>1745.52</v>
      </c>
      <c r="F7" s="11"/>
    </row>
    <row r="8" spans="1:6" s="19" customFormat="1" ht="18" customHeight="1">
      <c r="A8" s="7">
        <v>3</v>
      </c>
      <c r="B8" s="21" t="s">
        <v>75</v>
      </c>
      <c r="C8" s="22" t="s">
        <v>76</v>
      </c>
      <c r="D8" s="43">
        <v>273.05</v>
      </c>
      <c r="E8" s="43">
        <v>273.05</v>
      </c>
      <c r="F8" s="11"/>
    </row>
    <row r="9" spans="1:6" s="19" customFormat="1" ht="18" customHeight="1">
      <c r="A9" s="7">
        <v>4</v>
      </c>
      <c r="B9" s="21" t="s">
        <v>77</v>
      </c>
      <c r="C9" s="22" t="s">
        <v>78</v>
      </c>
      <c r="D9" s="43">
        <v>82.39</v>
      </c>
      <c r="E9" s="43">
        <v>82.39</v>
      </c>
      <c r="F9" s="11"/>
    </row>
    <row r="10" spans="1:6" s="19" customFormat="1" ht="18" customHeight="1">
      <c r="A10" s="7">
        <v>5</v>
      </c>
      <c r="B10" s="24">
        <v>2101101</v>
      </c>
      <c r="C10" s="25" t="s">
        <v>216</v>
      </c>
      <c r="D10" s="43">
        <v>68.26</v>
      </c>
      <c r="E10" s="43">
        <v>68.26</v>
      </c>
      <c r="F10" s="11"/>
    </row>
    <row r="11" spans="1:6" s="19" customFormat="1" ht="18" customHeight="1">
      <c r="A11" s="7">
        <v>6</v>
      </c>
      <c r="B11" s="24">
        <v>2101102</v>
      </c>
      <c r="C11" s="51" t="s">
        <v>79</v>
      </c>
      <c r="D11" s="52">
        <v>78.01</v>
      </c>
      <c r="E11" s="52">
        <v>78.01</v>
      </c>
      <c r="F11" s="11"/>
    </row>
    <row r="12" spans="1:6" s="19" customFormat="1" ht="18" customHeight="1">
      <c r="A12" s="7">
        <v>7</v>
      </c>
      <c r="B12" s="26">
        <v>2040299</v>
      </c>
      <c r="C12" s="53" t="s">
        <v>80</v>
      </c>
      <c r="D12" s="55">
        <v>5</v>
      </c>
      <c r="E12" s="27"/>
      <c r="F12" s="55">
        <v>5</v>
      </c>
    </row>
    <row r="13" spans="1:6" s="19" customFormat="1" ht="18" customHeight="1">
      <c r="A13" s="7">
        <v>8</v>
      </c>
      <c r="B13" s="26">
        <v>2040299</v>
      </c>
      <c r="C13" s="53" t="s">
        <v>82</v>
      </c>
      <c r="D13" s="55">
        <v>10.95</v>
      </c>
      <c r="E13" s="27"/>
      <c r="F13" s="55">
        <v>10.95</v>
      </c>
    </row>
    <row r="14" spans="1:6" s="19" customFormat="1" ht="18" customHeight="1">
      <c r="A14" s="7">
        <v>9</v>
      </c>
      <c r="B14" s="26">
        <v>2040299</v>
      </c>
      <c r="C14" s="53" t="s">
        <v>83</v>
      </c>
      <c r="D14" s="55">
        <v>7</v>
      </c>
      <c r="E14" s="27"/>
      <c r="F14" s="55">
        <v>7</v>
      </c>
    </row>
    <row r="15" spans="1:6" s="19" customFormat="1" ht="18" customHeight="1">
      <c r="A15" s="7">
        <v>10</v>
      </c>
      <c r="B15" s="26">
        <v>2040204</v>
      </c>
      <c r="C15" s="53" t="s">
        <v>84</v>
      </c>
      <c r="D15" s="55">
        <v>20</v>
      </c>
      <c r="E15" s="27"/>
      <c r="F15" s="55">
        <v>20</v>
      </c>
    </row>
    <row r="16" spans="1:6" s="19" customFormat="1" ht="18" customHeight="1">
      <c r="A16" s="7">
        <v>11</v>
      </c>
      <c r="B16" s="26">
        <v>2040204</v>
      </c>
      <c r="C16" s="53" t="s">
        <v>220</v>
      </c>
      <c r="D16" s="55">
        <v>9</v>
      </c>
      <c r="E16" s="27"/>
      <c r="F16" s="55">
        <v>9</v>
      </c>
    </row>
    <row r="17" spans="1:6" s="19" customFormat="1" ht="18" customHeight="1">
      <c r="A17" s="7">
        <v>12</v>
      </c>
      <c r="B17" s="26">
        <v>2040211</v>
      </c>
      <c r="C17" s="53" t="s">
        <v>97</v>
      </c>
      <c r="D17" s="55">
        <v>15</v>
      </c>
      <c r="E17" s="27"/>
      <c r="F17" s="55">
        <v>15</v>
      </c>
    </row>
    <row r="18" spans="1:6" s="19" customFormat="1" ht="18" customHeight="1">
      <c r="A18" s="7">
        <v>13</v>
      </c>
      <c r="B18" s="26">
        <v>2040299</v>
      </c>
      <c r="C18" s="53" t="s">
        <v>93</v>
      </c>
      <c r="D18" s="55">
        <v>5</v>
      </c>
      <c r="E18" s="27"/>
      <c r="F18" s="55">
        <v>5</v>
      </c>
    </row>
    <row r="19" spans="1:6" s="19" customFormat="1" ht="18" customHeight="1">
      <c r="A19" s="7">
        <v>14</v>
      </c>
      <c r="B19" s="26">
        <v>2040216</v>
      </c>
      <c r="C19" s="53" t="s">
        <v>98</v>
      </c>
      <c r="D19" s="55">
        <v>4</v>
      </c>
      <c r="E19" s="27"/>
      <c r="F19" s="55">
        <v>4</v>
      </c>
    </row>
    <row r="20" spans="1:6" ht="15.75">
      <c r="A20" s="7">
        <v>15</v>
      </c>
      <c r="B20" s="26">
        <v>2040299</v>
      </c>
      <c r="C20" s="53" t="s">
        <v>99</v>
      </c>
      <c r="D20" s="55">
        <v>10</v>
      </c>
      <c r="E20" s="27"/>
      <c r="F20" s="55">
        <v>10</v>
      </c>
    </row>
    <row r="21" spans="1:6" ht="15.75">
      <c r="A21" s="7">
        <v>16</v>
      </c>
      <c r="B21" s="26">
        <v>2040299</v>
      </c>
      <c r="C21" s="53" t="s">
        <v>85</v>
      </c>
      <c r="D21" s="55">
        <v>1</v>
      </c>
      <c r="E21" s="27"/>
      <c r="F21" s="55">
        <v>1</v>
      </c>
    </row>
    <row r="22" spans="1:6" ht="15.75">
      <c r="A22" s="7">
        <v>17</v>
      </c>
      <c r="B22" s="26">
        <v>2040299</v>
      </c>
      <c r="C22" s="53" t="s">
        <v>89</v>
      </c>
      <c r="D22" s="55">
        <v>10</v>
      </c>
      <c r="E22" s="27"/>
      <c r="F22" s="55">
        <v>10</v>
      </c>
    </row>
    <row r="23" spans="1:6" ht="15.75">
      <c r="A23" s="7">
        <v>18</v>
      </c>
      <c r="B23" s="26">
        <v>2040204</v>
      </c>
      <c r="C23" s="53" t="s">
        <v>81</v>
      </c>
      <c r="D23" s="55">
        <v>1</v>
      </c>
      <c r="E23" s="27"/>
      <c r="F23" s="55">
        <v>1</v>
      </c>
    </row>
    <row r="24" spans="1:6" ht="15.75">
      <c r="A24" s="7">
        <v>19</v>
      </c>
      <c r="B24" s="26">
        <v>2040299</v>
      </c>
      <c r="C24" s="53" t="s">
        <v>86</v>
      </c>
      <c r="D24" s="55">
        <v>10</v>
      </c>
      <c r="E24" s="27"/>
      <c r="F24" s="55">
        <v>10</v>
      </c>
    </row>
    <row r="25" spans="1:6" ht="15.75">
      <c r="A25" s="7">
        <v>20</v>
      </c>
      <c r="B25" s="26">
        <v>2040299</v>
      </c>
      <c r="C25" s="53" t="s">
        <v>87</v>
      </c>
      <c r="D25" s="55">
        <v>43.13</v>
      </c>
      <c r="E25" s="27"/>
      <c r="F25" s="55">
        <v>43.13</v>
      </c>
    </row>
    <row r="26" spans="1:6" ht="15.75">
      <c r="A26" s="7">
        <v>21</v>
      </c>
      <c r="B26" s="26">
        <v>2040299</v>
      </c>
      <c r="C26" s="53" t="s">
        <v>88</v>
      </c>
      <c r="D26" s="55">
        <v>9</v>
      </c>
      <c r="E26" s="27"/>
      <c r="F26" s="55">
        <v>9</v>
      </c>
    </row>
    <row r="27" spans="1:6" ht="15.75">
      <c r="A27" s="7">
        <v>22</v>
      </c>
      <c r="B27" s="26">
        <v>2040204</v>
      </c>
      <c r="C27" s="53" t="s">
        <v>90</v>
      </c>
      <c r="D27" s="55">
        <v>10</v>
      </c>
      <c r="E27" s="27"/>
      <c r="F27" s="55">
        <v>10</v>
      </c>
    </row>
    <row r="28" spans="1:6" ht="15.75">
      <c r="A28" s="7">
        <v>23</v>
      </c>
      <c r="B28" s="26">
        <v>2040201</v>
      </c>
      <c r="C28" s="53" t="s">
        <v>96</v>
      </c>
      <c r="D28" s="55">
        <v>18</v>
      </c>
      <c r="E28" s="27"/>
      <c r="F28" s="55">
        <v>18</v>
      </c>
    </row>
    <row r="29" spans="1:6" ht="15.75">
      <c r="A29" s="7">
        <v>24</v>
      </c>
      <c r="B29" s="26">
        <v>2040299</v>
      </c>
      <c r="C29" s="53" t="s">
        <v>95</v>
      </c>
      <c r="D29" s="55">
        <v>59.45</v>
      </c>
      <c r="E29" s="27"/>
      <c r="F29" s="55">
        <v>59.45</v>
      </c>
    </row>
    <row r="30" spans="1:6" ht="15.75">
      <c r="A30" s="7">
        <v>25</v>
      </c>
      <c r="B30" s="26">
        <v>2040204</v>
      </c>
      <c r="C30" s="53" t="s">
        <v>94</v>
      </c>
      <c r="D30" s="55">
        <v>15</v>
      </c>
      <c r="E30" s="27"/>
      <c r="F30" s="55">
        <v>15</v>
      </c>
    </row>
    <row r="31" spans="1:6" ht="15.75">
      <c r="A31" s="7">
        <v>26</v>
      </c>
      <c r="B31" s="26">
        <v>2040204</v>
      </c>
      <c r="C31" s="56" t="s">
        <v>91</v>
      </c>
      <c r="D31" s="57">
        <v>15</v>
      </c>
      <c r="E31" s="61"/>
      <c r="F31" s="57">
        <v>15</v>
      </c>
    </row>
    <row r="32" spans="3:6" ht="12.75">
      <c r="C32" s="53" t="s">
        <v>217</v>
      </c>
      <c r="D32" s="55">
        <v>15.8</v>
      </c>
      <c r="E32" s="60"/>
      <c r="F32" s="55">
        <v>15.8</v>
      </c>
    </row>
    <row r="33" spans="3:6" ht="12.75">
      <c r="C33" s="53" t="s">
        <v>92</v>
      </c>
      <c r="D33" s="55">
        <v>100</v>
      </c>
      <c r="E33" s="60"/>
      <c r="F33" s="55">
        <v>100</v>
      </c>
    </row>
    <row r="34" spans="3:6" ht="12.75">
      <c r="C34" s="53" t="s">
        <v>218</v>
      </c>
      <c r="D34" s="55">
        <v>26.28</v>
      </c>
      <c r="E34" s="60"/>
      <c r="F34" s="55">
        <v>26.28</v>
      </c>
    </row>
    <row r="35" spans="3:6" ht="12.75">
      <c r="C35" s="53" t="s">
        <v>219</v>
      </c>
      <c r="D35" s="55">
        <v>9</v>
      </c>
      <c r="E35" s="60"/>
      <c r="F35" s="55">
        <v>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Zeros="0" zoomScalePageLayoutView="0" workbookViewId="0" topLeftCell="A1">
      <selection activeCell="D20" sqref="D20:D3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5" width="26.16015625" style="28" customWidth="1"/>
    <col min="6" max="6" width="26.16015625" style="0" customWidth="1"/>
  </cols>
  <sheetData>
    <row r="1" spans="1:6" s="1" customFormat="1" ht="34.5" customHeight="1">
      <c r="A1" s="83" t="s">
        <v>142</v>
      </c>
      <c r="B1" s="84">
        <f>""</f>
      </c>
      <c r="C1" s="84">
        <f>""</f>
      </c>
      <c r="D1" s="84">
        <f>""</f>
      </c>
      <c r="E1" s="85">
        <f>""</f>
      </c>
      <c r="F1" s="84">
        <f>""</f>
      </c>
    </row>
    <row r="2" spans="1:6" s="1" customFormat="1" ht="28.5" customHeight="1">
      <c r="A2" s="88" t="s">
        <v>143</v>
      </c>
      <c r="B2" s="88"/>
      <c r="C2" s="88"/>
      <c r="D2" s="88"/>
      <c r="E2" s="47" t="s">
        <v>221</v>
      </c>
      <c r="F2" s="5" t="s">
        <v>3</v>
      </c>
    </row>
    <row r="3" spans="1:6" s="1" customFormat="1" ht="24" customHeight="1">
      <c r="A3" s="77" t="s">
        <v>4</v>
      </c>
      <c r="B3" s="77" t="s">
        <v>54</v>
      </c>
      <c r="C3" s="77">
        <f>""</f>
      </c>
      <c r="D3" s="77" t="s">
        <v>102</v>
      </c>
      <c r="E3" s="77" t="s">
        <v>102</v>
      </c>
      <c r="F3" s="77" t="s">
        <v>103</v>
      </c>
    </row>
    <row r="4" spans="1:6" s="1" customFormat="1" ht="32.25" customHeight="1">
      <c r="A4" s="77" t="s">
        <v>8</v>
      </c>
      <c r="B4" s="6" t="s">
        <v>144</v>
      </c>
      <c r="C4" s="6" t="s">
        <v>63</v>
      </c>
      <c r="D4" s="6" t="s">
        <v>140</v>
      </c>
      <c r="E4" s="6" t="s">
        <v>145</v>
      </c>
      <c r="F4" s="6" t="s">
        <v>146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21.75" customHeight="1">
      <c r="A6" s="7">
        <v>1</v>
      </c>
      <c r="B6" s="10"/>
      <c r="C6" s="8" t="s">
        <v>51</v>
      </c>
      <c r="D6" s="54">
        <f>E6+F6</f>
        <v>2247.23</v>
      </c>
      <c r="E6" s="54">
        <v>1904.97</v>
      </c>
      <c r="F6" s="9">
        <v>342.26</v>
      </c>
    </row>
    <row r="7" spans="1:6" ht="21.75" customHeight="1">
      <c r="A7" s="7">
        <v>2</v>
      </c>
      <c r="B7" s="10" t="s">
        <v>147</v>
      </c>
      <c r="C7" s="16" t="s">
        <v>148</v>
      </c>
      <c r="D7" s="54">
        <f aca="true" t="shared" si="0" ref="D7:D40">E7+F7</f>
        <v>1904.6700000000003</v>
      </c>
      <c r="E7" s="69">
        <f>SUM(E8:E18)</f>
        <v>1904.6700000000003</v>
      </c>
      <c r="F7" s="69">
        <f>SUM(F8:F18)</f>
        <v>0</v>
      </c>
    </row>
    <row r="8" spans="1:6" ht="21.75" customHeight="1">
      <c r="A8" s="7">
        <v>3</v>
      </c>
      <c r="B8" s="10" t="s">
        <v>149</v>
      </c>
      <c r="C8" s="16" t="s">
        <v>150</v>
      </c>
      <c r="D8" s="54">
        <f t="shared" si="0"/>
        <v>348.9</v>
      </c>
      <c r="E8" s="69">
        <v>348.9</v>
      </c>
      <c r="F8" s="11">
        <v>0</v>
      </c>
    </row>
    <row r="9" spans="1:6" ht="21.75" customHeight="1">
      <c r="A9" s="7">
        <v>4</v>
      </c>
      <c r="B9" s="10" t="s">
        <v>151</v>
      </c>
      <c r="C9" s="16" t="s">
        <v>152</v>
      </c>
      <c r="D9" s="54">
        <f t="shared" si="0"/>
        <v>352.31</v>
      </c>
      <c r="E9" s="69">
        <f>291.76+60.55</f>
        <v>352.31</v>
      </c>
      <c r="F9" s="11">
        <v>0</v>
      </c>
    </row>
    <row r="10" spans="1:6" ht="21.75" customHeight="1">
      <c r="A10" s="7">
        <v>5</v>
      </c>
      <c r="B10" s="10" t="s">
        <v>153</v>
      </c>
      <c r="C10" s="16" t="s">
        <v>154</v>
      </c>
      <c r="D10" s="54">
        <f t="shared" si="0"/>
        <v>13.16</v>
      </c>
      <c r="E10" s="69">
        <v>13.16</v>
      </c>
      <c r="F10" s="11">
        <v>0</v>
      </c>
    </row>
    <row r="11" spans="1:6" ht="21.75" customHeight="1">
      <c r="A11" s="7">
        <v>6</v>
      </c>
      <c r="B11" s="10" t="s">
        <v>155</v>
      </c>
      <c r="C11" s="16" t="s">
        <v>156</v>
      </c>
      <c r="D11" s="54">
        <f t="shared" si="0"/>
        <v>201.76</v>
      </c>
      <c r="E11" s="69">
        <v>201.76</v>
      </c>
      <c r="F11" s="11">
        <v>0</v>
      </c>
    </row>
    <row r="12" spans="1:6" ht="21.75" customHeight="1">
      <c r="A12" s="7">
        <v>7</v>
      </c>
      <c r="B12" s="10" t="s">
        <v>234</v>
      </c>
      <c r="C12" s="16" t="s">
        <v>224</v>
      </c>
      <c r="D12" s="54">
        <f t="shared" si="0"/>
        <v>195.04</v>
      </c>
      <c r="E12" s="71">
        <v>195.04</v>
      </c>
      <c r="F12" s="11"/>
    </row>
    <row r="13" spans="1:6" ht="21.75" customHeight="1">
      <c r="A13" s="7">
        <v>8</v>
      </c>
      <c r="B13" s="10" t="s">
        <v>235</v>
      </c>
      <c r="C13" s="16" t="s">
        <v>225</v>
      </c>
      <c r="D13" s="54">
        <f t="shared" si="0"/>
        <v>78.01</v>
      </c>
      <c r="E13" s="71">
        <v>78.01</v>
      </c>
      <c r="F13" s="11"/>
    </row>
    <row r="14" spans="1:6" ht="21.75" customHeight="1">
      <c r="A14" s="7">
        <v>9</v>
      </c>
      <c r="B14" s="10" t="s">
        <v>236</v>
      </c>
      <c r="C14" s="16" t="s">
        <v>226</v>
      </c>
      <c r="D14" s="54">
        <f t="shared" si="0"/>
        <v>68.26</v>
      </c>
      <c r="E14" s="71">
        <v>68.26</v>
      </c>
      <c r="F14" s="11">
        <v>0</v>
      </c>
    </row>
    <row r="15" spans="1:6" ht="21.75" customHeight="1">
      <c r="A15" s="7">
        <v>10</v>
      </c>
      <c r="B15" s="10" t="s">
        <v>231</v>
      </c>
      <c r="C15" s="16" t="s">
        <v>227</v>
      </c>
      <c r="D15" s="54">
        <f t="shared" si="0"/>
        <v>78.01</v>
      </c>
      <c r="E15" s="71">
        <v>78.01</v>
      </c>
      <c r="F15" s="11"/>
    </row>
    <row r="16" spans="1:6" ht="21.75" customHeight="1">
      <c r="A16" s="7">
        <v>11</v>
      </c>
      <c r="B16" s="10" t="s">
        <v>233</v>
      </c>
      <c r="C16" s="16" t="s">
        <v>237</v>
      </c>
      <c r="D16" s="54">
        <f t="shared" si="0"/>
        <v>14.15</v>
      </c>
      <c r="E16" s="71">
        <v>14.15</v>
      </c>
      <c r="F16" s="11"/>
    </row>
    <row r="17" spans="1:6" ht="21.75" customHeight="1">
      <c r="A17" s="7"/>
      <c r="B17" s="10" t="s">
        <v>232</v>
      </c>
      <c r="C17" s="16" t="s">
        <v>78</v>
      </c>
      <c r="D17" s="54">
        <f t="shared" si="0"/>
        <v>82.39</v>
      </c>
      <c r="E17" s="69">
        <v>82.39</v>
      </c>
      <c r="F17" s="11"/>
    </row>
    <row r="18" spans="1:6" ht="21.75" customHeight="1">
      <c r="A18" s="7">
        <v>14</v>
      </c>
      <c r="B18" s="10" t="s">
        <v>157</v>
      </c>
      <c r="C18" s="16" t="s">
        <v>158</v>
      </c>
      <c r="D18" s="54">
        <f t="shared" si="0"/>
        <v>472.68</v>
      </c>
      <c r="E18" s="69">
        <v>472.68</v>
      </c>
      <c r="F18" s="11">
        <v>0</v>
      </c>
    </row>
    <row r="19" spans="1:6" ht="21.75" customHeight="1">
      <c r="A19" s="7">
        <v>15</v>
      </c>
      <c r="B19" s="10" t="s">
        <v>159</v>
      </c>
      <c r="C19" s="16" t="s">
        <v>160</v>
      </c>
      <c r="D19" s="54">
        <f t="shared" si="0"/>
        <v>322.26</v>
      </c>
      <c r="E19" s="11">
        <f>SUM(E20:E36)</f>
        <v>0</v>
      </c>
      <c r="F19" s="11">
        <f>SUM(F20:F36)</f>
        <v>322.26</v>
      </c>
    </row>
    <row r="20" spans="1:6" ht="21.75" customHeight="1">
      <c r="A20" s="7">
        <v>16</v>
      </c>
      <c r="B20" s="10" t="s">
        <v>161</v>
      </c>
      <c r="C20" s="16" t="s">
        <v>162</v>
      </c>
      <c r="D20" s="54">
        <f t="shared" si="0"/>
        <v>29</v>
      </c>
      <c r="E20" s="69">
        <v>0</v>
      </c>
      <c r="F20" s="11">
        <v>29</v>
      </c>
    </row>
    <row r="21" spans="1:6" ht="21.75" customHeight="1">
      <c r="A21" s="7">
        <v>17</v>
      </c>
      <c r="B21" s="10" t="s">
        <v>163</v>
      </c>
      <c r="C21" s="16" t="s">
        <v>164</v>
      </c>
      <c r="D21" s="54">
        <f t="shared" si="0"/>
        <v>6</v>
      </c>
      <c r="E21" s="69">
        <v>0</v>
      </c>
      <c r="F21" s="11">
        <v>6</v>
      </c>
    </row>
    <row r="22" spans="1:6" ht="21.75" customHeight="1">
      <c r="A22" s="7">
        <v>18</v>
      </c>
      <c r="B22" s="10" t="s">
        <v>165</v>
      </c>
      <c r="C22" s="16" t="s">
        <v>166</v>
      </c>
      <c r="D22" s="54">
        <f t="shared" si="0"/>
        <v>5</v>
      </c>
      <c r="E22" s="69">
        <v>0</v>
      </c>
      <c r="F22" s="11">
        <v>5</v>
      </c>
    </row>
    <row r="23" spans="1:6" s="17" customFormat="1" ht="21.75" customHeight="1">
      <c r="A23" s="7">
        <v>19</v>
      </c>
      <c r="B23" s="10" t="s">
        <v>167</v>
      </c>
      <c r="C23" s="16" t="s">
        <v>168</v>
      </c>
      <c r="D23" s="54">
        <f t="shared" si="0"/>
        <v>5</v>
      </c>
      <c r="E23" s="70">
        <v>0</v>
      </c>
      <c r="F23" s="11">
        <v>5</v>
      </c>
    </row>
    <row r="24" spans="1:6" ht="21.75" customHeight="1">
      <c r="A24" s="7">
        <v>20</v>
      </c>
      <c r="B24" s="10" t="s">
        <v>169</v>
      </c>
      <c r="C24" s="16" t="s">
        <v>170</v>
      </c>
      <c r="D24" s="54">
        <f t="shared" si="0"/>
        <v>76.38</v>
      </c>
      <c r="E24" s="69">
        <v>0</v>
      </c>
      <c r="F24" s="11">
        <v>76.38</v>
      </c>
    </row>
    <row r="25" spans="1:6" ht="21.75" customHeight="1">
      <c r="A25" s="7">
        <v>21</v>
      </c>
      <c r="B25" s="10" t="s">
        <v>171</v>
      </c>
      <c r="C25" s="16" t="s">
        <v>172</v>
      </c>
      <c r="D25" s="54">
        <f t="shared" si="0"/>
        <v>25</v>
      </c>
      <c r="E25" s="69">
        <v>0</v>
      </c>
      <c r="F25" s="11">
        <v>25</v>
      </c>
    </row>
    <row r="26" spans="1:6" ht="21.75" customHeight="1">
      <c r="A26" s="7">
        <v>23</v>
      </c>
      <c r="B26" s="10" t="s">
        <v>173</v>
      </c>
      <c r="C26" s="16" t="s">
        <v>174</v>
      </c>
      <c r="D26" s="54">
        <f t="shared" si="0"/>
        <v>18.6</v>
      </c>
      <c r="E26" s="69">
        <v>0</v>
      </c>
      <c r="F26" s="11">
        <v>18.6</v>
      </c>
    </row>
    <row r="27" spans="1:6" ht="21.75" customHeight="1">
      <c r="A27" s="7">
        <v>24</v>
      </c>
      <c r="B27" s="10" t="s">
        <v>175</v>
      </c>
      <c r="C27" s="16" t="s">
        <v>176</v>
      </c>
      <c r="D27" s="54">
        <f t="shared" si="0"/>
        <v>5</v>
      </c>
      <c r="E27" s="69"/>
      <c r="F27" s="11">
        <v>5</v>
      </c>
    </row>
    <row r="28" spans="1:6" ht="21.75" customHeight="1">
      <c r="A28" s="7">
        <v>25</v>
      </c>
      <c r="B28" s="10" t="s">
        <v>177</v>
      </c>
      <c r="C28" s="16" t="s">
        <v>178</v>
      </c>
      <c r="D28" s="54">
        <f t="shared" si="0"/>
        <v>5</v>
      </c>
      <c r="E28" s="69">
        <v>0</v>
      </c>
      <c r="F28" s="11">
        <v>5</v>
      </c>
    </row>
    <row r="29" spans="1:6" ht="21.75" customHeight="1">
      <c r="A29" s="7">
        <v>26</v>
      </c>
      <c r="B29" s="10" t="s">
        <v>179</v>
      </c>
      <c r="C29" s="16" t="s">
        <v>180</v>
      </c>
      <c r="D29" s="54">
        <f t="shared" si="0"/>
        <v>5</v>
      </c>
      <c r="E29" s="69">
        <v>0</v>
      </c>
      <c r="F29" s="11">
        <v>5</v>
      </c>
    </row>
    <row r="30" spans="1:6" ht="21.75" customHeight="1">
      <c r="A30" s="7">
        <v>27</v>
      </c>
      <c r="B30" s="10" t="s">
        <v>181</v>
      </c>
      <c r="C30" s="16" t="s">
        <v>182</v>
      </c>
      <c r="D30" s="54">
        <f t="shared" si="0"/>
        <v>1</v>
      </c>
      <c r="E30" s="69">
        <v>0</v>
      </c>
      <c r="F30" s="11">
        <v>1</v>
      </c>
    </row>
    <row r="31" spans="1:6" ht="21.75" customHeight="1">
      <c r="A31" s="7">
        <v>28</v>
      </c>
      <c r="B31" s="10" t="s">
        <v>183</v>
      </c>
      <c r="C31" s="16" t="s">
        <v>184</v>
      </c>
      <c r="D31" s="54">
        <f t="shared" si="0"/>
        <v>10</v>
      </c>
      <c r="E31" s="69"/>
      <c r="F31" s="11">
        <v>10</v>
      </c>
    </row>
    <row r="32" spans="1:6" ht="21.75" customHeight="1">
      <c r="A32" s="7">
        <v>29</v>
      </c>
      <c r="B32" s="10" t="s">
        <v>185</v>
      </c>
      <c r="C32" s="16" t="s">
        <v>186</v>
      </c>
      <c r="D32" s="54">
        <f t="shared" si="0"/>
        <v>15</v>
      </c>
      <c r="E32" s="69"/>
      <c r="F32" s="11">
        <v>15</v>
      </c>
    </row>
    <row r="33" spans="1:6" ht="21.75" customHeight="1">
      <c r="A33" s="7">
        <v>31</v>
      </c>
      <c r="B33" s="10" t="s">
        <v>187</v>
      </c>
      <c r="C33" s="16" t="s">
        <v>188</v>
      </c>
      <c r="D33" s="54">
        <f t="shared" si="0"/>
        <v>16</v>
      </c>
      <c r="E33" s="69">
        <v>0</v>
      </c>
      <c r="F33" s="11">
        <v>16</v>
      </c>
    </row>
    <row r="34" spans="1:6" ht="21.75" customHeight="1">
      <c r="A34" s="7">
        <v>32</v>
      </c>
      <c r="B34" s="10" t="s">
        <v>189</v>
      </c>
      <c r="C34" s="16" t="s">
        <v>190</v>
      </c>
      <c r="D34" s="54">
        <f t="shared" si="0"/>
        <v>64</v>
      </c>
      <c r="E34" s="69">
        <v>0</v>
      </c>
      <c r="F34" s="11">
        <v>64</v>
      </c>
    </row>
    <row r="35" spans="1:6" ht="21.75" customHeight="1">
      <c r="A35" s="7">
        <v>33</v>
      </c>
      <c r="B35" s="10" t="s">
        <v>222</v>
      </c>
      <c r="C35" s="16" t="s">
        <v>223</v>
      </c>
      <c r="D35" s="54">
        <f t="shared" si="0"/>
        <v>26.28</v>
      </c>
      <c r="E35" s="69"/>
      <c r="F35" s="11">
        <v>26.28</v>
      </c>
    </row>
    <row r="36" spans="1:6" ht="21.75" customHeight="1">
      <c r="A36" s="7">
        <v>34</v>
      </c>
      <c r="B36" s="10" t="s">
        <v>191</v>
      </c>
      <c r="C36" s="16" t="s">
        <v>192</v>
      </c>
      <c r="D36" s="54">
        <f t="shared" si="0"/>
        <v>10</v>
      </c>
      <c r="E36" s="69"/>
      <c r="F36" s="11">
        <v>10</v>
      </c>
    </row>
    <row r="37" spans="1:6" ht="21.75" customHeight="1">
      <c r="A37" s="7">
        <v>35</v>
      </c>
      <c r="B37" s="10" t="s">
        <v>193</v>
      </c>
      <c r="C37" s="16" t="s">
        <v>194</v>
      </c>
      <c r="D37" s="54">
        <f t="shared" si="0"/>
        <v>0.3</v>
      </c>
      <c r="E37" s="69">
        <f>SUM(E38)</f>
        <v>0.3</v>
      </c>
      <c r="F37" s="69">
        <f>SUM(F38)</f>
        <v>0</v>
      </c>
    </row>
    <row r="38" spans="1:6" ht="21.75" customHeight="1">
      <c r="A38" s="7">
        <v>36</v>
      </c>
      <c r="B38" s="10" t="s">
        <v>195</v>
      </c>
      <c r="C38" s="16" t="s">
        <v>196</v>
      </c>
      <c r="D38" s="54">
        <f t="shared" si="0"/>
        <v>0.3</v>
      </c>
      <c r="E38" s="69">
        <v>0.3</v>
      </c>
      <c r="F38" s="11"/>
    </row>
    <row r="39" spans="1:6" ht="21.75" customHeight="1">
      <c r="A39" s="7">
        <v>39</v>
      </c>
      <c r="B39" s="10" t="s">
        <v>197</v>
      </c>
      <c r="C39" s="16" t="s">
        <v>198</v>
      </c>
      <c r="D39" s="54">
        <f t="shared" si="0"/>
        <v>20</v>
      </c>
      <c r="E39" s="11">
        <f>SUM(E40)</f>
        <v>0</v>
      </c>
      <c r="F39" s="11">
        <f>SUM(F40)</f>
        <v>20</v>
      </c>
    </row>
    <row r="40" spans="1:6" ht="21.75" customHeight="1">
      <c r="A40" s="7">
        <v>40</v>
      </c>
      <c r="B40" s="10" t="s">
        <v>199</v>
      </c>
      <c r="C40" s="16" t="s">
        <v>200</v>
      </c>
      <c r="D40" s="54">
        <f t="shared" si="0"/>
        <v>20</v>
      </c>
      <c r="E40" s="69">
        <v>0</v>
      </c>
      <c r="F40" s="11">
        <v>20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32" sqref="E3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83" t="s">
        <v>201</v>
      </c>
      <c r="B1" s="84">
        <f>""</f>
      </c>
      <c r="C1" s="84">
        <f>""</f>
      </c>
      <c r="D1" s="84">
        <f>""</f>
      </c>
      <c r="E1" s="85">
        <f>""</f>
      </c>
      <c r="F1" s="84">
        <f>""</f>
      </c>
    </row>
    <row r="2" spans="1:6" s="1" customFormat="1" ht="21.75" customHeight="1">
      <c r="A2" s="86" t="s">
        <v>1</v>
      </c>
      <c r="B2" s="87">
        <f>""</f>
      </c>
      <c r="C2" s="87" t="s">
        <v>2</v>
      </c>
      <c r="D2" s="87">
        <f>""</f>
      </c>
      <c r="E2" s="4" t="s">
        <v>215</v>
      </c>
      <c r="F2" s="5" t="s">
        <v>3</v>
      </c>
    </row>
    <row r="3" spans="1:6" s="1" customFormat="1" ht="21.75" customHeight="1">
      <c r="A3" s="77" t="s">
        <v>4</v>
      </c>
      <c r="B3" s="77" t="s">
        <v>54</v>
      </c>
      <c r="C3" s="77">
        <f>""</f>
      </c>
      <c r="D3" s="77" t="s">
        <v>140</v>
      </c>
      <c r="E3" s="77" t="s">
        <v>102</v>
      </c>
      <c r="F3" s="77" t="s">
        <v>103</v>
      </c>
    </row>
    <row r="4" spans="1:6" s="1" customFormat="1" ht="41.25" customHeight="1">
      <c r="A4" s="77" t="s">
        <v>8</v>
      </c>
      <c r="B4" s="6" t="s">
        <v>62</v>
      </c>
      <c r="C4" s="6" t="s">
        <v>63</v>
      </c>
      <c r="D4" s="77">
        <f>""</f>
      </c>
      <c r="E4" s="77">
        <f>""</f>
      </c>
      <c r="F4" s="77" t="s">
        <v>67</v>
      </c>
    </row>
    <row r="5" spans="1:6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1" customFormat="1" ht="21.75" customHeight="1">
      <c r="A6" s="6"/>
      <c r="B6" s="6"/>
      <c r="C6" s="6"/>
      <c r="D6" s="6"/>
      <c r="E6" s="6"/>
      <c r="F6" s="6"/>
    </row>
    <row r="7" spans="1:6" s="1" customFormat="1" ht="21.75" customHeight="1">
      <c r="A7" s="6"/>
      <c r="B7" s="6"/>
      <c r="C7" s="6"/>
      <c r="D7" s="6"/>
      <c r="E7" s="6"/>
      <c r="F7" s="6"/>
    </row>
    <row r="8" spans="1:6" s="1" customFormat="1" ht="21.75" customHeight="1">
      <c r="A8" s="6"/>
      <c r="B8" s="6"/>
      <c r="C8" s="6"/>
      <c r="D8" s="6"/>
      <c r="E8" s="6"/>
      <c r="F8" s="6"/>
    </row>
    <row r="9" spans="1:6" ht="21.75" customHeight="1">
      <c r="A9" s="7">
        <v>1</v>
      </c>
      <c r="B9" s="10" t="s">
        <v>29</v>
      </c>
      <c r="C9" s="16" t="s">
        <v>51</v>
      </c>
      <c r="D9" s="11">
        <v>0</v>
      </c>
      <c r="E9" s="11">
        <v>0</v>
      </c>
      <c r="F9" s="11">
        <v>0</v>
      </c>
    </row>
    <row r="11" spans="2:6" ht="14.25">
      <c r="B11" s="89" t="s">
        <v>214</v>
      </c>
      <c r="C11" s="89"/>
      <c r="D11" s="89"/>
      <c r="E11" s="89"/>
      <c r="F11" s="8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83" t="s">
        <v>202</v>
      </c>
      <c r="B1" s="90"/>
      <c r="C1" s="90"/>
      <c r="D1" s="90"/>
      <c r="E1" s="91"/>
      <c r="F1" s="90"/>
    </row>
    <row r="2" spans="1:6" s="13" customFormat="1" ht="24.75" customHeight="1">
      <c r="A2" s="86" t="s">
        <v>1</v>
      </c>
      <c r="B2" s="92"/>
      <c r="C2" s="87" t="s">
        <v>2</v>
      </c>
      <c r="D2" s="92"/>
      <c r="E2" s="4" t="s">
        <v>215</v>
      </c>
      <c r="F2" s="5" t="s">
        <v>3</v>
      </c>
    </row>
    <row r="3" spans="1:6" s="13" customFormat="1" ht="27" customHeight="1">
      <c r="A3" s="77" t="s">
        <v>4</v>
      </c>
      <c r="B3" s="77" t="s">
        <v>54</v>
      </c>
      <c r="C3" s="93"/>
      <c r="D3" s="77" t="s">
        <v>140</v>
      </c>
      <c r="E3" s="77" t="s">
        <v>102</v>
      </c>
      <c r="F3" s="77" t="s">
        <v>103</v>
      </c>
    </row>
    <row r="4" spans="1:6" s="13" customFormat="1" ht="28.5">
      <c r="A4" s="77" t="s">
        <v>8</v>
      </c>
      <c r="B4" s="6" t="s">
        <v>62</v>
      </c>
      <c r="C4" s="6" t="s">
        <v>63</v>
      </c>
      <c r="D4" s="93"/>
      <c r="E4" s="93"/>
      <c r="F4" s="77" t="s">
        <v>67</v>
      </c>
    </row>
    <row r="5" spans="1:6" s="13" customFormat="1" ht="24" customHeight="1">
      <c r="A5" s="6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94" t="s">
        <v>214</v>
      </c>
      <c r="C15" s="94"/>
      <c r="D15" s="94"/>
      <c r="E15" s="94"/>
      <c r="F15" s="9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L31" sqref="L31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83" t="s">
        <v>203</v>
      </c>
      <c r="B1" s="84">
        <f>""</f>
      </c>
      <c r="C1" s="84">
        <f>""</f>
      </c>
      <c r="D1" s="84">
        <f>""</f>
      </c>
      <c r="E1" s="85">
        <f>""</f>
      </c>
      <c r="F1" s="84">
        <f>""</f>
      </c>
    </row>
    <row r="2" spans="1:6" s="1" customFormat="1" ht="21.75" customHeight="1">
      <c r="A2" s="86" t="s">
        <v>1</v>
      </c>
      <c r="B2" s="87">
        <f>""</f>
      </c>
      <c r="C2" s="87" t="s">
        <v>2</v>
      </c>
      <c r="D2" s="87">
        <f>""</f>
      </c>
      <c r="E2" s="4" t="s">
        <v>229</v>
      </c>
      <c r="F2" s="5" t="s">
        <v>3</v>
      </c>
    </row>
    <row r="3" spans="1:6" s="1" customFormat="1" ht="19.5" customHeight="1">
      <c r="A3" s="77" t="s">
        <v>4</v>
      </c>
      <c r="B3" s="77" t="s">
        <v>204</v>
      </c>
      <c r="C3" s="77" t="s">
        <v>6</v>
      </c>
      <c r="D3" s="77">
        <f>""</f>
      </c>
      <c r="E3" s="77">
        <f>""</f>
      </c>
      <c r="F3" s="77">
        <f>""</f>
      </c>
    </row>
    <row r="4" spans="1:6" s="1" customFormat="1" ht="28.5">
      <c r="A4" s="77" t="s">
        <v>8</v>
      </c>
      <c r="B4" s="77">
        <f>""</f>
      </c>
      <c r="C4" s="6" t="s">
        <v>140</v>
      </c>
      <c r="D4" s="6" t="s">
        <v>205</v>
      </c>
      <c r="E4" s="6" t="s">
        <v>206</v>
      </c>
      <c r="F4" s="6" t="s">
        <v>207</v>
      </c>
    </row>
    <row r="5" spans="1:6" s="2" customFormat="1" ht="29.25" customHeight="1">
      <c r="A5" s="6" t="s">
        <v>141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s="3" customFormat="1" ht="29.25" customHeight="1">
      <c r="A6" s="7">
        <v>1</v>
      </c>
      <c r="B6" s="8" t="s">
        <v>51</v>
      </c>
      <c r="C6" s="9">
        <v>65</v>
      </c>
      <c r="D6" s="9">
        <v>65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208</v>
      </c>
      <c r="C7" s="11">
        <v>0</v>
      </c>
      <c r="D7" s="11">
        <v>0</v>
      </c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209</v>
      </c>
      <c r="C8" s="11">
        <v>64</v>
      </c>
      <c r="D8" s="11">
        <v>64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210</v>
      </c>
      <c r="C9" s="11">
        <v>0</v>
      </c>
      <c r="D9" s="1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211</v>
      </c>
      <c r="C10" s="11">
        <v>64</v>
      </c>
      <c r="D10" s="11">
        <v>64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212</v>
      </c>
      <c r="C11" s="11">
        <v>1</v>
      </c>
      <c r="D11" s="11">
        <v>1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2018-04-10T08:24:47Z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