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350" activeTab="0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  <sheet name="Sheet1" sheetId="10" r:id="rId10"/>
    <sheet name="Sheet2" sheetId="11" r:id="rId11"/>
    <sheet name="Sheet3" sheetId="12" r:id="rId12"/>
  </sheets>
  <definedNames/>
  <calcPr fullCalcOnLoad="1" refMode="R1C1"/>
</workbook>
</file>

<file path=xl/sharedStrings.xml><?xml version="1.0" encoding="utf-8"?>
<sst xmlns="http://schemas.openxmlformats.org/spreadsheetml/2006/main" count="472" uniqueCount="195">
  <si>
    <t>部门预算财政拨款“三公”经费支出表</t>
  </si>
  <si>
    <t>部门编码及名称：[324002]唐山市国土资源局南堡经济开发区分局</t>
  </si>
  <si>
    <t>预算年度：2017</t>
  </si>
  <si>
    <t>预算年度：2018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</si>
  <si>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</si>
  <si>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</si>
  <si>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</si>
  <si>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</si>
  <si>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</si>
  <si>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</si>
  <si>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</si>
  <si>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</si>
  <si>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</si>
  <si>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</si>
  <si>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</si>
  <si>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</si>
  <si>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</si>
  <si>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</si>
  <si>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</si>
  <si>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</si>
  <si>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</si>
  <si>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</si>
  <si>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</si>
  <si>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</si>
  <si>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</si>
  <si>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</si>
  <si>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</si>
  <si>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</si>
  <si>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</si>
  <si>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</si>
  <si>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</si>
  <si>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</si>
  <si>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</si>
  <si>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</si>
  <si>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</si>
  <si>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</si>
  <si>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</si>
  <si>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</si>
  <si>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</si>
  <si>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</si>
  <si>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</si>
  <si>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</si>
  <si>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</si>
  <si>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</si>
  <si>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</si>
  <si>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</si>
  <si>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</si>
  <si>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</si>
  <si>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</si>
  <si>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</si>
  <si>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</si>
  <si>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</si>
  <si>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</si>
  <si>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</si>
  <si>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</si>
  <si>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</si>
  <si>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</si>
  <si>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</si>
  <si>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</si>
  <si>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</si>
  <si>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</si>
  <si>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</si>
  <si>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</si>
  <si>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</si>
  <si>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</si>
  <si>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</si>
  <si>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</si>
  <si>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</si>
  <si>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</si>
  <si>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</si>
  <si>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</si>
  <si>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</si>
  <si>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</si>
  <si>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</si>
  <si>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</si>
  <si>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</si>
  <si>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</si>
  <si>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</si>
  <si>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</si>
  <si>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</si>
  <si>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</si>
  <si>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2200101</t>
  </si>
  <si>
    <t>行政运行</t>
  </si>
  <si>
    <t>2080505</t>
  </si>
  <si>
    <t>机关事业单位基本养老保险缴费支出</t>
  </si>
  <si>
    <t>2210201</t>
  </si>
  <si>
    <t>住房公积金</t>
  </si>
  <si>
    <t>行政单位医疗</t>
  </si>
  <si>
    <t>2200105</t>
  </si>
  <si>
    <t>土地资源调查</t>
  </si>
  <si>
    <t>2200206</t>
  </si>
  <si>
    <t>海洋调查评价</t>
  </si>
  <si>
    <t>地质及矿产资源调查</t>
  </si>
  <si>
    <t>2200112</t>
  </si>
  <si>
    <t>土地资源储备支出</t>
  </si>
  <si>
    <t>地质灾害防治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</si>
  <si>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</si>
  <si>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</si>
  <si>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</si>
  <si>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</si>
  <si>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</si>
  <si>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</si>
  <si>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</si>
  <si>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</si>
  <si>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</si>
  <si>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</si>
  <si>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</si>
  <si>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</si>
  <si>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</si>
  <si>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</si>
  <si>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</si>
  <si>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</si>
  <si>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</si>
  <si>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</si>
  <si>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</si>
  <si>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</si>
  <si>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</si>
  <si>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</si>
  <si>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</si>
  <si>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</si>
  <si>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</si>
  <si>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</si>
  <si>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</si>
  <si>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</si>
  <si>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</si>
  <si>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</si>
  <si>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</si>
  <si>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</si>
  <si>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</si>
  <si>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</si>
  <si>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</si>
  <si>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社会保障缴费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</si>
  <si>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</si>
  <si>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</si>
  <si>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</si>
  <si>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</si>
  <si>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</si>
  <si>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</si>
  <si>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</si>
  <si>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</si>
  <si>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</si>
  <si>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</si>
  <si>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</si>
  <si>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</si>
  <si>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</si>
  <si>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</si>
  <si>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</si>
  <si>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</si>
  <si>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30204</t>
  </si>
  <si>
    <t>手续费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</si>
  <si>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</si>
  <si>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</si>
  <si>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</si>
  <si>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</si>
  <si>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</si>
  <si>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</si>
  <si>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</si>
  <si>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</si>
  <si>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</si>
  <si>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</si>
  <si>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</si>
  <si>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</si>
  <si>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</si>
  <si>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</si>
  <si>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</si>
  <si>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</si>
  <si>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</si>
  <si>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</si>
  <si>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</si>
  <si>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</si>
  <si>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</si>
  <si>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</si>
  <si>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</si>
  <si>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</si>
  <si>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399</t>
  </si>
  <si>
    <t>其他业务费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</si>
  <si>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</si>
  <si>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</si>
  <si>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</si>
  <si>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</si>
  <si>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</si>
  <si>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</si>
  <si>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</si>
  <si>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</si>
  <si>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30311</t>
  </si>
  <si>
    <t>30314</t>
  </si>
  <si>
    <t>住宅取软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</si>
  <si>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</si>
  <si>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</si>
  <si>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</si>
  <si>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</si>
  <si>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</si>
  <si>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</si>
  <si>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部门预算一般公共预算财政拨款支出表</t>
  </si>
  <si>
    <t>部门预算政府基金预算财政拨款支出表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</si>
</sst>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" fillId="0" borderId="0">
      <alignment/>
      <protection locked="0"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horizontal="center" vertical="center"/>
      <protection locked="0"/>
    </xf>
    <xf numFmtId="1" fontId="2" fillId="0" borderId="0" xfId="40" applyNumberFormat="1" applyFont="1" applyFill="1" applyAlignment="1" applyProtection="1">
      <alignment horizontal="center" vertical="center"/>
      <protection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176" fontId="2" fillId="0" borderId="0" xfId="40" applyNumberFormat="1" applyFont="1" applyFill="1" applyAlignment="1" applyProtection="1">
      <alignment horizontal="right" vertical="center"/>
      <protection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0" sqref="D10:D11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6" width="20.00390625" style="4" customWidth="1"/>
    <col min="7" max="16384" width="7.421875" style="5" customWidth="1"/>
  </cols>
  <sheetData>
    <row r="1" spans="1:6" s="1" customFormat="1" ht="37.5" customHeight="1">
      <c r="A1" s="10" t="s">
        <v>0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1" customFormat="1" ht="15" customHeight="1">
      <c r="A2" s="13" t="s">
        <v>1</v>
      </c>
      <c r="B2" s="11">
        <f>""</f>
      </c>
      <c r="C2" s="11" t="s">
        <v>2</v>
      </c>
      <c r="D2" s="11">
        <f>""</f>
      </c>
      <c r="E2" s="8" t="s">
        <v>3</v>
      </c>
      <c r="F2" s="7" t="s">
        <v>4</v>
      </c>
    </row>
    <row r="3" spans="1:6" s="1" customFormat="1" ht="15" customHeight="1">
      <c r="A3" s="11" t="s">
        <v>5</v>
      </c>
      <c r="B3" s="11" t="s">
        <v>6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15" customHeight="1">
      <c r="A4" s="11" t="s">
        <v>8</v>
      </c>
      <c r="B4" s="11">
        <f>""</f>
      </c>
      <c r="C4" s="6" t="s">
        <v>9</v>
      </c>
      <c r="D4" s="6" t="s">
        <v>10</v>
      </c>
      <c r="E4" s="6" t="s">
        <v>11</v>
      </c>
      <c r="F4" s="6" t="s">
        <v>12</v>
      </c>
    </row>
    <row r="5" spans="1:6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ht="15" customHeight="1">
      <c r="A6" s="2">
        <f aca="true" t="shared" si="0" ref="A6:A11">ROW()</f>
        <v>6</v>
      </c>
      <c r="B6" s="3" t="s">
        <v>18</v>
      </c>
      <c r="C6" s="4">
        <v>19</v>
      </c>
      <c r="D6" s="4">
        <v>19</v>
      </c>
      <c r="E6" s="4">
        <v>0</v>
      </c>
      <c r="F6" s="4">
        <v>0</v>
      </c>
    </row>
    <row r="7" spans="1:6" ht="15" customHeight="1">
      <c r="A7" s="2">
        <f t="shared" si="0"/>
        <v>7</v>
      </c>
      <c r="B7" s="3" t="s">
        <v>19</v>
      </c>
      <c r="C7" s="4">
        <v>0</v>
      </c>
      <c r="D7" s="4">
        <v>0</v>
      </c>
      <c r="E7" s="4">
        <v>0</v>
      </c>
      <c r="F7" s="4">
        <v>0</v>
      </c>
    </row>
    <row r="8" spans="1:6" ht="15" customHeight="1">
      <c r="A8" s="2">
        <f t="shared" si="0"/>
        <v>8</v>
      </c>
      <c r="B8" s="3" t="s">
        <v>20</v>
      </c>
      <c r="C8" s="4">
        <v>18</v>
      </c>
      <c r="D8" s="4">
        <v>18</v>
      </c>
      <c r="E8" s="4">
        <v>0</v>
      </c>
      <c r="F8" s="4">
        <v>0</v>
      </c>
    </row>
    <row r="9" spans="1:6" ht="15" customHeight="1">
      <c r="A9" s="2">
        <f t="shared" si="0"/>
        <v>9</v>
      </c>
      <c r="B9" s="3" t="s">
        <v>21</v>
      </c>
      <c r="C9" s="4">
        <v>0</v>
      </c>
      <c r="D9" s="4">
        <v>0</v>
      </c>
      <c r="E9" s="4">
        <v>0</v>
      </c>
      <c r="F9" s="4">
        <v>0</v>
      </c>
    </row>
    <row r="10" spans="1:6" ht="15" customHeight="1">
      <c r="A10" s="2">
        <f t="shared" si="0"/>
        <v>10</v>
      </c>
      <c r="B10" s="3" t="s">
        <v>22</v>
      </c>
      <c r="C10" s="4">
        <v>18</v>
      </c>
      <c r="D10" s="4">
        <v>18</v>
      </c>
      <c r="E10" s="4">
        <v>0</v>
      </c>
      <c r="F10" s="4">
        <v>0</v>
      </c>
    </row>
    <row r="11" spans="1:6" ht="15" customHeight="1">
      <c r="A11" s="2">
        <f t="shared" si="0"/>
        <v>11</v>
      </c>
      <c r="B11" s="3" t="s">
        <v>23</v>
      </c>
      <c r="C11" s="4">
        <v>1</v>
      </c>
      <c r="D11" s="4">
        <v>1</v>
      </c>
      <c r="E11" s="4">
        <v>0</v>
      </c>
      <c r="F11" s="4">
        <v>0</v>
      </c>
    </row>
  </sheetData>
  <sheetProtection/>
  <mergeCells count="5">
    <mergeCell ref="A1:F1"/>
    <mergeCell ref="A2:D2"/>
    <mergeCell ref="C3:F3"/>
    <mergeCell ref="A3:A4"/>
    <mergeCell ref="B3:B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5" sqref="J45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13" sqref="F13:F26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10" t="s">
        <v>24</v>
      </c>
      <c r="B1" s="11">
        <f aca="true" t="shared" si="0" ref="B1:H1">""</f>
      </c>
      <c r="C1" s="11">
        <f t="shared" si="0"/>
      </c>
      <c r="D1" s="11">
        <f t="shared" si="0"/>
      </c>
      <c r="E1" s="11">
        <f t="shared" si="0"/>
      </c>
      <c r="F1" s="11">
        <f t="shared" si="0"/>
      </c>
      <c r="G1" s="12">
        <f t="shared" si="0"/>
      </c>
      <c r="H1" s="11">
        <f t="shared" si="0"/>
      </c>
    </row>
    <row r="2" spans="1:8" s="1" customFormat="1" ht="15" customHeight="1">
      <c r="A2" s="13" t="s">
        <v>1</v>
      </c>
      <c r="B2" s="11">
        <f>""</f>
      </c>
      <c r="C2" s="11">
        <f>""</f>
      </c>
      <c r="D2" s="11">
        <f>""</f>
      </c>
      <c r="E2" s="13" t="s">
        <v>3</v>
      </c>
      <c r="F2" s="11">
        <f>""</f>
      </c>
      <c r="G2" s="12" t="s">
        <v>4</v>
      </c>
      <c r="H2" s="11">
        <f>""</f>
      </c>
    </row>
    <row r="3" spans="1:8" s="1" customFormat="1" ht="15" customHeight="1">
      <c r="A3" s="11" t="s">
        <v>5</v>
      </c>
      <c r="B3" s="11" t="s">
        <v>25</v>
      </c>
      <c r="C3" s="11">
        <f>""</f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</row>
    <row r="4" spans="1:8" s="1" customFormat="1" ht="30" customHeight="1">
      <c r="A4" s="11" t="s">
        <v>8</v>
      </c>
      <c r="B4" s="6" t="s">
        <v>31</v>
      </c>
      <c r="C4" s="6" t="s">
        <v>32</v>
      </c>
      <c r="D4" s="6" t="s">
        <v>31</v>
      </c>
      <c r="E4" s="6" t="s">
        <v>9</v>
      </c>
      <c r="F4" s="6" t="s">
        <v>10</v>
      </c>
      <c r="G4" s="6" t="s">
        <v>33</v>
      </c>
      <c r="H4" s="6" t="s">
        <v>12</v>
      </c>
    </row>
    <row r="5" spans="1:8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34</v>
      </c>
      <c r="H5" s="6" t="s">
        <v>35</v>
      </c>
    </row>
    <row r="6" spans="1:8" ht="15" customHeight="1">
      <c r="A6" s="2">
        <f aca="true" t="shared" si="1" ref="A6:A30">ROW()</f>
        <v>6</v>
      </c>
      <c r="B6" s="3" t="s">
        <v>36</v>
      </c>
      <c r="C6" s="4">
        <v>993.97</v>
      </c>
      <c r="D6" s="3" t="s">
        <v>37</v>
      </c>
      <c r="E6" s="4">
        <f>SUM(F6+G6+H6)</f>
        <v>0</v>
      </c>
      <c r="F6" s="4">
        <v>0</v>
      </c>
      <c r="G6" s="4">
        <v>0</v>
      </c>
      <c r="H6" s="4">
        <v>0</v>
      </c>
    </row>
    <row r="7" spans="1:8" ht="15" customHeight="1">
      <c r="A7" s="2">
        <f t="shared" si="1"/>
        <v>7</v>
      </c>
      <c r="B7" s="3" t="s">
        <v>38</v>
      </c>
      <c r="C7" s="4">
        <v>0</v>
      </c>
      <c r="D7" s="3" t="s">
        <v>39</v>
      </c>
      <c r="E7" s="4">
        <f aca="true" t="shared" si="2" ref="E7:E29">SUM(F7+G7+H7)</f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1"/>
        <v>8</v>
      </c>
      <c r="B8" s="3" t="s">
        <v>40</v>
      </c>
      <c r="C8" s="4">
        <v>0</v>
      </c>
      <c r="D8" s="3" t="s">
        <v>41</v>
      </c>
      <c r="E8" s="4">
        <f t="shared" si="2"/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1"/>
        <v>9</v>
      </c>
      <c r="B9" s="3" t="s">
        <v>42</v>
      </c>
      <c r="C9" s="4" t="s">
        <v>42</v>
      </c>
      <c r="D9" s="3" t="s">
        <v>43</v>
      </c>
      <c r="E9" s="4">
        <f t="shared" si="2"/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1"/>
        <v>10</v>
      </c>
      <c r="B10" s="3" t="s">
        <v>42</v>
      </c>
      <c r="C10" s="4" t="s">
        <v>42</v>
      </c>
      <c r="D10" s="3" t="s">
        <v>44</v>
      </c>
      <c r="E10" s="4">
        <f t="shared" si="2"/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 t="shared" si="1"/>
        <v>11</v>
      </c>
      <c r="B11" s="3" t="s">
        <v>42</v>
      </c>
      <c r="C11" s="4" t="s">
        <v>42</v>
      </c>
      <c r="D11" s="3" t="s">
        <v>45</v>
      </c>
      <c r="E11" s="4">
        <f t="shared" si="2"/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 t="shared" si="1"/>
        <v>12</v>
      </c>
      <c r="B12" s="3" t="s">
        <v>42</v>
      </c>
      <c r="C12" s="4" t="s">
        <v>42</v>
      </c>
      <c r="D12" s="3" t="s">
        <v>46</v>
      </c>
      <c r="E12" s="4">
        <f t="shared" si="2"/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 t="shared" si="1"/>
        <v>13</v>
      </c>
      <c r="B13" s="3" t="s">
        <v>42</v>
      </c>
      <c r="C13" s="4" t="s">
        <v>42</v>
      </c>
      <c r="D13" s="3" t="s">
        <v>47</v>
      </c>
      <c r="E13" s="4">
        <v>67.71</v>
      </c>
      <c r="F13" s="4">
        <v>67.71</v>
      </c>
      <c r="G13" s="4">
        <v>0</v>
      </c>
      <c r="H13" s="4">
        <v>0</v>
      </c>
    </row>
    <row r="14" spans="1:8" ht="15" customHeight="1">
      <c r="A14" s="2">
        <f t="shared" si="1"/>
        <v>14</v>
      </c>
      <c r="B14" s="3" t="s">
        <v>42</v>
      </c>
      <c r="C14" s="4" t="s">
        <v>42</v>
      </c>
      <c r="D14" s="3" t="s">
        <v>48</v>
      </c>
      <c r="E14" s="4">
        <v>31.5</v>
      </c>
      <c r="F14" s="4">
        <v>31.5</v>
      </c>
      <c r="G14" s="4">
        <v>0</v>
      </c>
      <c r="H14" s="4">
        <v>0</v>
      </c>
    </row>
    <row r="15" spans="1:8" ht="15" customHeight="1">
      <c r="A15" s="2">
        <f t="shared" si="1"/>
        <v>15</v>
      </c>
      <c r="B15" s="3" t="s">
        <v>42</v>
      </c>
      <c r="C15" s="4" t="s">
        <v>42</v>
      </c>
      <c r="D15" s="3" t="s">
        <v>49</v>
      </c>
      <c r="E15" s="4">
        <f t="shared" si="2"/>
        <v>0</v>
      </c>
      <c r="F15" s="4">
        <v>0</v>
      </c>
      <c r="G15" s="4">
        <v>0</v>
      </c>
      <c r="H15" s="4">
        <v>0</v>
      </c>
    </row>
    <row r="16" spans="1:8" ht="15" customHeight="1">
      <c r="A16" s="2">
        <f t="shared" si="1"/>
        <v>16</v>
      </c>
      <c r="B16" s="3" t="s">
        <v>42</v>
      </c>
      <c r="C16" s="4" t="s">
        <v>42</v>
      </c>
      <c r="D16" s="3" t="s">
        <v>50</v>
      </c>
      <c r="E16" s="4">
        <f t="shared" si="2"/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 t="shared" si="1"/>
        <v>17</v>
      </c>
      <c r="B17" s="3" t="s">
        <v>42</v>
      </c>
      <c r="C17" s="4" t="s">
        <v>42</v>
      </c>
      <c r="D17" s="3" t="s">
        <v>51</v>
      </c>
      <c r="E17" s="4">
        <f t="shared" si="2"/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 t="shared" si="1"/>
        <v>18</v>
      </c>
      <c r="B18" s="3" t="s">
        <v>42</v>
      </c>
      <c r="C18" s="4" t="s">
        <v>42</v>
      </c>
      <c r="D18" s="3" t="s">
        <v>52</v>
      </c>
      <c r="E18" s="4">
        <f t="shared" si="2"/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 t="shared" si="1"/>
        <v>19</v>
      </c>
      <c r="B19" s="3" t="s">
        <v>42</v>
      </c>
      <c r="C19" s="4" t="s">
        <v>42</v>
      </c>
      <c r="D19" s="3" t="s">
        <v>53</v>
      </c>
      <c r="E19" s="4">
        <f t="shared" si="2"/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 t="shared" si="1"/>
        <v>20</v>
      </c>
      <c r="B20" s="3" t="s">
        <v>42</v>
      </c>
      <c r="C20" s="4" t="s">
        <v>42</v>
      </c>
      <c r="D20" s="3" t="s">
        <v>54</v>
      </c>
      <c r="E20" s="4">
        <f t="shared" si="2"/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 t="shared" si="1"/>
        <v>21</v>
      </c>
      <c r="B21" s="3" t="s">
        <v>42</v>
      </c>
      <c r="C21" s="4" t="s">
        <v>42</v>
      </c>
      <c r="D21" s="3" t="s">
        <v>55</v>
      </c>
      <c r="E21" s="4">
        <f t="shared" si="2"/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 t="shared" si="1"/>
        <v>22</v>
      </c>
      <c r="B22" s="3" t="s">
        <v>42</v>
      </c>
      <c r="C22" s="4" t="s">
        <v>42</v>
      </c>
      <c r="D22" s="3" t="s">
        <v>56</v>
      </c>
      <c r="E22" s="4">
        <f t="shared" si="2"/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 t="shared" si="1"/>
        <v>23</v>
      </c>
      <c r="B23" s="3" t="s">
        <v>42</v>
      </c>
      <c r="C23" s="4" t="s">
        <v>42</v>
      </c>
      <c r="D23" s="3" t="s">
        <v>57</v>
      </c>
      <c r="E23" s="4">
        <v>861.25</v>
      </c>
      <c r="F23" s="4">
        <v>861.25</v>
      </c>
      <c r="G23" s="4">
        <v>0</v>
      </c>
      <c r="H23" s="4">
        <v>0</v>
      </c>
    </row>
    <row r="24" spans="1:8" ht="15" customHeight="1">
      <c r="A24" s="2">
        <f t="shared" si="1"/>
        <v>24</v>
      </c>
      <c r="B24" s="3" t="s">
        <v>42</v>
      </c>
      <c r="C24" s="4" t="s">
        <v>42</v>
      </c>
      <c r="D24" s="3" t="s">
        <v>58</v>
      </c>
      <c r="E24" s="4">
        <v>33.51</v>
      </c>
      <c r="F24" s="4">
        <v>33.51</v>
      </c>
      <c r="G24" s="4">
        <v>0</v>
      </c>
      <c r="H24" s="4">
        <v>0</v>
      </c>
    </row>
    <row r="25" spans="1:8" ht="15" customHeight="1">
      <c r="A25" s="2">
        <f t="shared" si="1"/>
        <v>25</v>
      </c>
      <c r="B25" s="3" t="s">
        <v>42</v>
      </c>
      <c r="C25" s="4" t="s">
        <v>42</v>
      </c>
      <c r="D25" s="3" t="s">
        <v>59</v>
      </c>
      <c r="E25" s="4">
        <f t="shared" si="2"/>
        <v>0</v>
      </c>
      <c r="F25" s="4">
        <v>0</v>
      </c>
      <c r="G25" s="4">
        <v>0</v>
      </c>
      <c r="H25" s="4">
        <v>0</v>
      </c>
    </row>
    <row r="26" spans="1:8" ht="15" customHeight="1">
      <c r="A26" s="2">
        <f t="shared" si="1"/>
        <v>26</v>
      </c>
      <c r="B26" s="3" t="s">
        <v>42</v>
      </c>
      <c r="C26" s="4" t="s">
        <v>42</v>
      </c>
      <c r="D26" s="3" t="s">
        <v>60</v>
      </c>
      <c r="E26" s="4">
        <f t="shared" si="2"/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 t="shared" si="1"/>
        <v>27</v>
      </c>
      <c r="B27" s="3" t="s">
        <v>42</v>
      </c>
      <c r="C27" s="4" t="s">
        <v>42</v>
      </c>
      <c r="D27" s="3" t="s">
        <v>61</v>
      </c>
      <c r="E27" s="4">
        <f t="shared" si="2"/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 t="shared" si="1"/>
        <v>28</v>
      </c>
      <c r="B28" s="3" t="s">
        <v>62</v>
      </c>
      <c r="C28" s="4">
        <v>993.97</v>
      </c>
      <c r="D28" s="3" t="s">
        <v>63</v>
      </c>
      <c r="E28" s="4">
        <v>993.97</v>
      </c>
      <c r="F28" s="4">
        <v>993.97</v>
      </c>
      <c r="G28" s="4">
        <f>SUM(G6:G27)</f>
        <v>0</v>
      </c>
      <c r="H28" s="4">
        <v>0</v>
      </c>
    </row>
    <row r="29" spans="1:8" ht="15" customHeight="1">
      <c r="A29" s="2">
        <f t="shared" si="1"/>
        <v>29</v>
      </c>
      <c r="B29" s="3" t="s">
        <v>64</v>
      </c>
      <c r="C29" s="4">
        <v>0</v>
      </c>
      <c r="D29" s="3" t="s">
        <v>65</v>
      </c>
      <c r="E29" s="4">
        <f t="shared" si="2"/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 t="shared" si="1"/>
        <v>30</v>
      </c>
      <c r="B30" s="3" t="s">
        <v>18</v>
      </c>
      <c r="C30" s="4">
        <v>993.97</v>
      </c>
      <c r="D30" s="3" t="s">
        <v>18</v>
      </c>
      <c r="E30" s="4">
        <v>993.97</v>
      </c>
      <c r="F30" s="4">
        <v>993.97</v>
      </c>
      <c r="G30" s="4">
        <v>0</v>
      </c>
      <c r="H30" s="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7" sqref="E7:E16"/>
    </sheetView>
  </sheetViews>
  <sheetFormatPr defaultColWidth="7.57421875" defaultRowHeight="15" customHeight="1"/>
  <cols>
    <col min="1" max="1" width="6.28125" style="2" customWidth="1"/>
    <col min="2" max="2" width="13.710937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421875" style="5" customWidth="1"/>
  </cols>
  <sheetData>
    <row r="1" spans="1:11" s="1" customFormat="1" ht="37.5" customHeight="1">
      <c r="A1" s="10" t="s">
        <v>66</v>
      </c>
      <c r="B1" s="11">
        <f aca="true" t="shared" si="0" ref="B1:K1">""</f>
      </c>
      <c r="C1" s="11">
        <f t="shared" si="0"/>
      </c>
      <c r="D1" s="11">
        <f t="shared" si="0"/>
      </c>
      <c r="E1" s="11">
        <f t="shared" si="0"/>
      </c>
      <c r="F1" s="11">
        <f t="shared" si="0"/>
      </c>
      <c r="G1" s="11">
        <f t="shared" si="0"/>
      </c>
      <c r="H1" s="11">
        <f t="shared" si="0"/>
      </c>
      <c r="I1" s="11">
        <f t="shared" si="0"/>
      </c>
      <c r="J1" s="12">
        <f t="shared" si="0"/>
      </c>
      <c r="K1" s="11">
        <f t="shared" si="0"/>
      </c>
    </row>
    <row r="2" spans="1:11" s="1" customFormat="1" ht="15" customHeight="1">
      <c r="A2" s="13" t="s">
        <v>1</v>
      </c>
      <c r="B2" s="11">
        <f>""</f>
      </c>
      <c r="C2" s="11">
        <f>""</f>
      </c>
      <c r="D2" s="11">
        <f>""</f>
      </c>
      <c r="E2" s="11">
        <f>""</f>
      </c>
      <c r="F2" s="13" t="s">
        <v>67</v>
      </c>
      <c r="G2" s="11">
        <f>""</f>
      </c>
      <c r="H2" s="13" t="s">
        <v>3</v>
      </c>
      <c r="I2" s="11">
        <f>""</f>
      </c>
      <c r="J2" s="12" t="s">
        <v>4</v>
      </c>
      <c r="K2" s="11">
        <f>""</f>
      </c>
    </row>
    <row r="3" spans="1:11" s="1" customFormat="1" ht="15" customHeight="1">
      <c r="A3" s="11" t="s">
        <v>5</v>
      </c>
      <c r="B3" s="11" t="s">
        <v>68</v>
      </c>
      <c r="C3" s="11">
        <f>""</f>
      </c>
      <c r="D3" s="11" t="s">
        <v>69</v>
      </c>
      <c r="E3" s="11" t="s">
        <v>70</v>
      </c>
      <c r="F3" s="11" t="s">
        <v>71</v>
      </c>
      <c r="G3" s="11" t="s">
        <v>27</v>
      </c>
      <c r="H3" s="11">
        <f>""</f>
      </c>
      <c r="I3" s="11" t="s">
        <v>28</v>
      </c>
      <c r="J3" s="11" t="s">
        <v>29</v>
      </c>
      <c r="K3" s="11" t="s">
        <v>30</v>
      </c>
    </row>
    <row r="4" spans="1:11" s="1" customFormat="1" ht="15" customHeight="1">
      <c r="A4" s="11" t="s">
        <v>8</v>
      </c>
      <c r="B4" s="6" t="s">
        <v>72</v>
      </c>
      <c r="C4" s="6" t="s">
        <v>73</v>
      </c>
      <c r="D4" s="11">
        <f>""</f>
      </c>
      <c r="E4" s="11" t="s">
        <v>74</v>
      </c>
      <c r="F4" s="11" t="s">
        <v>75</v>
      </c>
      <c r="G4" s="6" t="s">
        <v>74</v>
      </c>
      <c r="H4" s="6" t="s">
        <v>76</v>
      </c>
      <c r="I4" s="11">
        <f>""</f>
      </c>
      <c r="J4" s="11">
        <f>""</f>
      </c>
      <c r="K4" s="11" t="s">
        <v>77</v>
      </c>
    </row>
    <row r="5" spans="1:11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34</v>
      </c>
      <c r="H5" s="6" t="s">
        <v>35</v>
      </c>
      <c r="I5" s="6" t="s">
        <v>78</v>
      </c>
      <c r="J5" s="6" t="s">
        <v>79</v>
      </c>
      <c r="K5" s="6" t="s">
        <v>80</v>
      </c>
    </row>
    <row r="6" spans="1:11" ht="15" customHeight="1">
      <c r="A6" s="2">
        <f>ROW()</f>
        <v>6</v>
      </c>
      <c r="B6" s="3" t="s">
        <v>42</v>
      </c>
      <c r="C6" s="3" t="s">
        <v>9</v>
      </c>
      <c r="D6" s="4">
        <f>SUM(E6)</f>
        <v>993.97</v>
      </c>
      <c r="E6" s="4">
        <f>SUM(E7:E15)</f>
        <v>993.97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f>ROW()</f>
        <v>7</v>
      </c>
      <c r="B7" s="3" t="s">
        <v>81</v>
      </c>
      <c r="C7" s="3" t="s">
        <v>82</v>
      </c>
      <c r="D7" s="4">
        <f>SUM(E7)</f>
        <v>653.25</v>
      </c>
      <c r="E7" s="4">
        <v>653.25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f aca="true" t="shared" si="1" ref="A8:A15">ROW()</f>
        <v>8</v>
      </c>
      <c r="B8" s="3" t="s">
        <v>83</v>
      </c>
      <c r="C8" s="3" t="s">
        <v>84</v>
      </c>
      <c r="D8" s="4">
        <f>SUM(E8)</f>
        <v>67.71</v>
      </c>
      <c r="E8" s="4">
        <v>67.71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f t="shared" si="1"/>
        <v>9</v>
      </c>
      <c r="B9" s="3" t="s">
        <v>85</v>
      </c>
      <c r="C9" s="3" t="s">
        <v>86</v>
      </c>
      <c r="D9" s="4">
        <f>SUM(E9)</f>
        <v>33.51</v>
      </c>
      <c r="E9" s="4">
        <v>33.51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f t="shared" si="1"/>
        <v>10</v>
      </c>
      <c r="B10" s="3">
        <v>2101101</v>
      </c>
      <c r="C10" s="3" t="s">
        <v>87</v>
      </c>
      <c r="D10" s="4">
        <f>SUM(E10)</f>
        <v>31.5</v>
      </c>
      <c r="E10" s="4">
        <v>31.5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f t="shared" si="1"/>
        <v>11</v>
      </c>
      <c r="B11" s="3" t="s">
        <v>88</v>
      </c>
      <c r="C11" s="3" t="s">
        <v>89</v>
      </c>
      <c r="D11" s="4">
        <f>SUM(E11)</f>
        <v>98</v>
      </c>
      <c r="E11" s="4">
        <v>98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f t="shared" si="1"/>
        <v>12</v>
      </c>
      <c r="B12" s="3" t="s">
        <v>90</v>
      </c>
      <c r="C12" s="3" t="s">
        <v>91</v>
      </c>
      <c r="D12" s="4">
        <f>SUM(E12)</f>
        <v>10</v>
      </c>
      <c r="E12" s="4">
        <v>10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f t="shared" si="1"/>
        <v>13</v>
      </c>
      <c r="B13" s="3">
        <v>2200113</v>
      </c>
      <c r="C13" s="3" t="s">
        <v>92</v>
      </c>
      <c r="D13" s="4">
        <f>SUM(E13)</f>
        <v>48</v>
      </c>
      <c r="E13" s="4">
        <v>48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f t="shared" si="1"/>
        <v>14</v>
      </c>
      <c r="B14" s="3" t="s">
        <v>93</v>
      </c>
      <c r="C14" s="3" t="s">
        <v>94</v>
      </c>
      <c r="D14" s="4">
        <f>SUM(E14)</f>
        <v>2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" customHeight="1">
      <c r="A15" s="2">
        <f t="shared" si="1"/>
        <v>15</v>
      </c>
      <c r="B15" s="3">
        <v>2200111</v>
      </c>
      <c r="C15" s="3" t="s">
        <v>95</v>
      </c>
      <c r="D15" s="4">
        <f>SUM(E15)</f>
        <v>50</v>
      </c>
      <c r="E15" s="4">
        <v>50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2" sqref="E12:E25"/>
    </sheetView>
  </sheetViews>
  <sheetFormatPr defaultColWidth="7.57421875" defaultRowHeight="15" customHeight="1"/>
  <cols>
    <col min="1" max="1" width="6.281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421875" style="5" customWidth="1"/>
  </cols>
  <sheetData>
    <row r="1" spans="1:5" s="1" customFormat="1" ht="37.5" customHeight="1">
      <c r="A1" s="10" t="s">
        <v>96</v>
      </c>
      <c r="B1" s="11">
        <f>""</f>
      </c>
      <c r="C1" s="11">
        <f>""</f>
      </c>
      <c r="D1" s="12">
        <f>""</f>
      </c>
      <c r="E1" s="11">
        <f>""</f>
      </c>
    </row>
    <row r="2" spans="1:5" s="1" customFormat="1" ht="15" customHeight="1">
      <c r="A2" s="13" t="s">
        <v>1</v>
      </c>
      <c r="B2" s="11" t="s">
        <v>2</v>
      </c>
      <c r="C2" s="11">
        <f>""</f>
      </c>
      <c r="D2" s="8" t="s">
        <v>3</v>
      </c>
      <c r="E2" s="7" t="s">
        <v>4</v>
      </c>
    </row>
    <row r="3" spans="1:5" s="1" customFormat="1" ht="15" customHeight="1">
      <c r="A3" s="11" t="s">
        <v>5</v>
      </c>
      <c r="B3" s="11" t="s">
        <v>25</v>
      </c>
      <c r="C3" s="11" t="s">
        <v>7</v>
      </c>
      <c r="D3" s="11" t="s">
        <v>26</v>
      </c>
      <c r="E3" s="11">
        <f>""</f>
      </c>
    </row>
    <row r="4" spans="1:5" s="1" customFormat="1" ht="15" customHeight="1">
      <c r="A4" s="11" t="s">
        <v>8</v>
      </c>
      <c r="B4" s="6" t="s">
        <v>31</v>
      </c>
      <c r="C4" s="6" t="s">
        <v>97</v>
      </c>
      <c r="D4" s="6" t="s">
        <v>31</v>
      </c>
      <c r="E4" s="6" t="s">
        <v>97</v>
      </c>
    </row>
    <row r="5" spans="1:5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</row>
    <row r="6" spans="1:5" ht="15" customHeight="1">
      <c r="A6" s="2">
        <f aca="true" t="shared" si="0" ref="A6:A31">ROW()</f>
        <v>6</v>
      </c>
      <c r="B6" s="3" t="s">
        <v>98</v>
      </c>
      <c r="C6" s="4">
        <v>993.97</v>
      </c>
      <c r="D6" s="3" t="s">
        <v>37</v>
      </c>
      <c r="E6" s="4">
        <v>0</v>
      </c>
    </row>
    <row r="7" spans="1:5" ht="15" customHeight="1">
      <c r="A7" s="2">
        <f t="shared" si="0"/>
        <v>7</v>
      </c>
      <c r="B7" s="3" t="s">
        <v>99</v>
      </c>
      <c r="C7" s="4">
        <v>0</v>
      </c>
      <c r="D7" s="3" t="s">
        <v>39</v>
      </c>
      <c r="E7" s="4">
        <v>0</v>
      </c>
    </row>
    <row r="8" spans="1:5" ht="15" customHeight="1">
      <c r="A8" s="2">
        <f t="shared" si="0"/>
        <v>8</v>
      </c>
      <c r="B8" s="3" t="s">
        <v>100</v>
      </c>
      <c r="C8" s="4">
        <v>0</v>
      </c>
      <c r="D8" s="3" t="s">
        <v>41</v>
      </c>
      <c r="E8" s="4">
        <v>0</v>
      </c>
    </row>
    <row r="9" spans="1:5" ht="15" customHeight="1">
      <c r="A9" s="2">
        <f t="shared" si="0"/>
        <v>9</v>
      </c>
      <c r="B9" s="3" t="s">
        <v>101</v>
      </c>
      <c r="C9" s="4">
        <v>0</v>
      </c>
      <c r="D9" s="3" t="s">
        <v>43</v>
      </c>
      <c r="E9" s="4">
        <v>0</v>
      </c>
    </row>
    <row r="10" spans="1:5" ht="15" customHeight="1">
      <c r="A10" s="2">
        <f t="shared" si="0"/>
        <v>10</v>
      </c>
      <c r="B10" s="3" t="s">
        <v>102</v>
      </c>
      <c r="C10" s="4">
        <v>0</v>
      </c>
      <c r="D10" s="3" t="s">
        <v>44</v>
      </c>
      <c r="E10" s="4">
        <v>0</v>
      </c>
    </row>
    <row r="11" spans="1:5" ht="15" customHeight="1">
      <c r="A11" s="2">
        <f t="shared" si="0"/>
        <v>11</v>
      </c>
      <c r="B11" s="3" t="s">
        <v>103</v>
      </c>
      <c r="C11" s="4">
        <v>0</v>
      </c>
      <c r="D11" s="3" t="s">
        <v>45</v>
      </c>
      <c r="E11" s="4">
        <v>0</v>
      </c>
    </row>
    <row r="12" spans="1:5" ht="15" customHeight="1">
      <c r="A12" s="2">
        <f t="shared" si="0"/>
        <v>12</v>
      </c>
      <c r="B12" s="3" t="s">
        <v>104</v>
      </c>
      <c r="C12" s="4">
        <v>0</v>
      </c>
      <c r="D12" s="3" t="s">
        <v>46</v>
      </c>
      <c r="E12" s="4">
        <v>0</v>
      </c>
    </row>
    <row r="13" spans="1:5" ht="15" customHeight="1">
      <c r="A13" s="2">
        <f t="shared" si="0"/>
        <v>13</v>
      </c>
      <c r="B13" s="3" t="s">
        <v>42</v>
      </c>
      <c r="C13" s="4" t="s">
        <v>42</v>
      </c>
      <c r="D13" s="3" t="s">
        <v>47</v>
      </c>
      <c r="E13" s="4">
        <v>67.71</v>
      </c>
    </row>
    <row r="14" spans="1:5" ht="15" customHeight="1">
      <c r="A14" s="2">
        <f t="shared" si="0"/>
        <v>14</v>
      </c>
      <c r="B14" s="3" t="s">
        <v>42</v>
      </c>
      <c r="C14" s="4" t="s">
        <v>42</v>
      </c>
      <c r="D14" s="3" t="s">
        <v>48</v>
      </c>
      <c r="E14" s="4">
        <v>31.5</v>
      </c>
    </row>
    <row r="15" spans="1:5" ht="15" customHeight="1">
      <c r="A15" s="2">
        <f t="shared" si="0"/>
        <v>15</v>
      </c>
      <c r="B15" s="3" t="s">
        <v>42</v>
      </c>
      <c r="C15" s="4" t="s">
        <v>42</v>
      </c>
      <c r="D15" s="3" t="s">
        <v>49</v>
      </c>
      <c r="E15" s="4">
        <v>0</v>
      </c>
    </row>
    <row r="16" spans="1:5" ht="15" customHeight="1">
      <c r="A16" s="2">
        <f t="shared" si="0"/>
        <v>16</v>
      </c>
      <c r="B16" s="3" t="s">
        <v>42</v>
      </c>
      <c r="C16" s="4" t="s">
        <v>42</v>
      </c>
      <c r="D16" s="3" t="s">
        <v>50</v>
      </c>
      <c r="E16" s="4">
        <v>0</v>
      </c>
    </row>
    <row r="17" spans="1:5" ht="15" customHeight="1">
      <c r="A17" s="2">
        <f t="shared" si="0"/>
        <v>17</v>
      </c>
      <c r="B17" s="3" t="s">
        <v>42</v>
      </c>
      <c r="C17" s="4" t="s">
        <v>42</v>
      </c>
      <c r="D17" s="3" t="s">
        <v>51</v>
      </c>
      <c r="E17" s="4">
        <v>0</v>
      </c>
    </row>
    <row r="18" spans="1:5" ht="15" customHeight="1">
      <c r="A18" s="2">
        <f t="shared" si="0"/>
        <v>18</v>
      </c>
      <c r="B18" s="3" t="s">
        <v>42</v>
      </c>
      <c r="C18" s="4" t="s">
        <v>42</v>
      </c>
      <c r="D18" s="3" t="s">
        <v>52</v>
      </c>
      <c r="E18" s="4">
        <v>0</v>
      </c>
    </row>
    <row r="19" spans="1:5" ht="15" customHeight="1">
      <c r="A19" s="2">
        <f t="shared" si="0"/>
        <v>19</v>
      </c>
      <c r="B19" s="3" t="s">
        <v>42</v>
      </c>
      <c r="C19" s="4" t="s">
        <v>42</v>
      </c>
      <c r="D19" s="3" t="s">
        <v>53</v>
      </c>
      <c r="E19" s="4">
        <v>0</v>
      </c>
    </row>
    <row r="20" spans="1:5" ht="15" customHeight="1">
      <c r="A20" s="2">
        <f t="shared" si="0"/>
        <v>20</v>
      </c>
      <c r="B20" s="3" t="s">
        <v>42</v>
      </c>
      <c r="C20" s="4" t="s">
        <v>42</v>
      </c>
      <c r="D20" s="3" t="s">
        <v>54</v>
      </c>
      <c r="E20" s="4">
        <v>0</v>
      </c>
    </row>
    <row r="21" spans="1:5" ht="15" customHeight="1">
      <c r="A21" s="2">
        <f t="shared" si="0"/>
        <v>21</v>
      </c>
      <c r="B21" s="3" t="s">
        <v>42</v>
      </c>
      <c r="C21" s="4" t="s">
        <v>42</v>
      </c>
      <c r="D21" s="3" t="s">
        <v>55</v>
      </c>
      <c r="E21" s="4">
        <v>0</v>
      </c>
    </row>
    <row r="22" spans="1:5" ht="15" customHeight="1">
      <c r="A22" s="2">
        <f t="shared" si="0"/>
        <v>22</v>
      </c>
      <c r="B22" s="3" t="s">
        <v>42</v>
      </c>
      <c r="C22" s="4" t="s">
        <v>42</v>
      </c>
      <c r="D22" s="3" t="s">
        <v>56</v>
      </c>
      <c r="E22" s="4">
        <v>0</v>
      </c>
    </row>
    <row r="23" spans="1:5" ht="15" customHeight="1">
      <c r="A23" s="2">
        <f t="shared" si="0"/>
        <v>23</v>
      </c>
      <c r="B23" s="3" t="s">
        <v>42</v>
      </c>
      <c r="C23" s="4" t="s">
        <v>42</v>
      </c>
      <c r="D23" s="3" t="s">
        <v>57</v>
      </c>
      <c r="E23" s="4">
        <v>861.25</v>
      </c>
    </row>
    <row r="24" spans="1:5" ht="15" customHeight="1">
      <c r="A24" s="2">
        <f t="shared" si="0"/>
        <v>24</v>
      </c>
      <c r="B24" s="3" t="s">
        <v>42</v>
      </c>
      <c r="C24" s="4" t="s">
        <v>42</v>
      </c>
      <c r="D24" s="3" t="s">
        <v>58</v>
      </c>
      <c r="E24" s="4">
        <v>33.51</v>
      </c>
    </row>
    <row r="25" spans="1:5" ht="15" customHeight="1">
      <c r="A25" s="2">
        <f t="shared" si="0"/>
        <v>25</v>
      </c>
      <c r="B25" s="3" t="s">
        <v>42</v>
      </c>
      <c r="C25" s="4" t="s">
        <v>42</v>
      </c>
      <c r="D25" s="3" t="s">
        <v>59</v>
      </c>
      <c r="E25" s="4">
        <v>0</v>
      </c>
    </row>
    <row r="26" spans="1:5" ht="15" customHeight="1">
      <c r="A26" s="2">
        <f t="shared" si="0"/>
        <v>26</v>
      </c>
      <c r="B26" s="3" t="s">
        <v>42</v>
      </c>
      <c r="C26" s="4" t="s">
        <v>42</v>
      </c>
      <c r="D26" s="3" t="s">
        <v>60</v>
      </c>
      <c r="E26" s="4">
        <v>0</v>
      </c>
    </row>
    <row r="27" spans="1:5" ht="15" customHeight="1">
      <c r="A27" s="2">
        <f t="shared" si="0"/>
        <v>27</v>
      </c>
      <c r="B27" s="3" t="s">
        <v>42</v>
      </c>
      <c r="C27" s="4" t="s">
        <v>42</v>
      </c>
      <c r="D27" s="3" t="s">
        <v>61</v>
      </c>
      <c r="E27" s="4">
        <v>0</v>
      </c>
    </row>
    <row r="28" spans="1:5" ht="15" customHeight="1">
      <c r="A28" s="2">
        <f t="shared" si="0"/>
        <v>28</v>
      </c>
      <c r="B28" s="3" t="s">
        <v>62</v>
      </c>
      <c r="C28" s="4">
        <v>993.97</v>
      </c>
      <c r="D28" s="3" t="s">
        <v>63</v>
      </c>
      <c r="E28" s="4">
        <f>SUM(E6:E27)</f>
        <v>993.97</v>
      </c>
    </row>
    <row r="29" spans="1:5" ht="15" customHeight="1">
      <c r="A29" s="2">
        <f t="shared" si="0"/>
        <v>29</v>
      </c>
      <c r="B29" s="3" t="s">
        <v>105</v>
      </c>
      <c r="C29" s="4">
        <v>0</v>
      </c>
      <c r="D29" s="3" t="s">
        <v>106</v>
      </c>
      <c r="E29" s="4">
        <v>0</v>
      </c>
    </row>
    <row r="30" spans="1:5" ht="15" customHeight="1">
      <c r="A30" s="2">
        <f t="shared" si="0"/>
        <v>30</v>
      </c>
      <c r="B30" s="3" t="s">
        <v>107</v>
      </c>
      <c r="C30" s="4">
        <v>0</v>
      </c>
      <c r="D30" s="3" t="s">
        <v>65</v>
      </c>
      <c r="E30" s="4">
        <v>0</v>
      </c>
    </row>
    <row r="31" spans="1:5" ht="15" customHeight="1">
      <c r="A31" s="2">
        <f t="shared" si="0"/>
        <v>31</v>
      </c>
      <c r="B31" s="3" t="s">
        <v>18</v>
      </c>
      <c r="C31" s="4">
        <v>993.97</v>
      </c>
      <c r="D31" s="3" t="s">
        <v>18</v>
      </c>
      <c r="E31" s="4">
        <v>993.97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6" sqref="E6:F6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9" width="12.421875" style="4" customWidth="1"/>
    <col min="10" max="16384" width="7.421875" style="5" customWidth="1"/>
  </cols>
  <sheetData>
    <row r="1" spans="1:9" s="1" customFormat="1" ht="37.5" customHeight="1">
      <c r="A1" s="10" t="s">
        <v>108</v>
      </c>
      <c r="B1" s="11">
        <f aca="true" t="shared" si="0" ref="B1:I1">""</f>
      </c>
      <c r="C1" s="11">
        <f t="shared" si="0"/>
      </c>
      <c r="D1" s="11">
        <f t="shared" si="0"/>
      </c>
      <c r="E1" s="11">
        <f t="shared" si="0"/>
      </c>
      <c r="F1" s="11">
        <f t="shared" si="0"/>
      </c>
      <c r="G1" s="11">
        <f t="shared" si="0"/>
      </c>
      <c r="H1" s="12">
        <f t="shared" si="0"/>
      </c>
      <c r="I1" s="11">
        <f t="shared" si="0"/>
      </c>
    </row>
    <row r="2" spans="1:9" s="1" customFormat="1" ht="15" customHeight="1">
      <c r="A2" s="13" t="s">
        <v>1</v>
      </c>
      <c r="B2" s="11">
        <f>""</f>
      </c>
      <c r="C2" s="11">
        <f>""</f>
      </c>
      <c r="D2" s="11">
        <f>""</f>
      </c>
      <c r="E2" s="13" t="s">
        <v>67</v>
      </c>
      <c r="F2" s="13" t="s">
        <v>3</v>
      </c>
      <c r="G2" s="11">
        <f>""</f>
      </c>
      <c r="H2" s="12" t="s">
        <v>4</v>
      </c>
      <c r="I2" s="11">
        <f>""</f>
      </c>
    </row>
    <row r="3" spans="1:9" s="1" customFormat="1" ht="15" customHeight="1">
      <c r="A3" s="11" t="s">
        <v>5</v>
      </c>
      <c r="B3" s="11" t="s">
        <v>68</v>
      </c>
      <c r="C3" s="11">
        <f>""</f>
      </c>
      <c r="D3" s="11" t="s">
        <v>109</v>
      </c>
      <c r="E3" s="11" t="s">
        <v>110</v>
      </c>
      <c r="F3" s="11" t="s">
        <v>111</v>
      </c>
      <c r="G3" s="11" t="s">
        <v>112</v>
      </c>
      <c r="H3" s="11" t="s">
        <v>113</v>
      </c>
      <c r="I3" s="11" t="s">
        <v>114</v>
      </c>
    </row>
    <row r="4" spans="1:9" s="1" customFormat="1" ht="15" customHeight="1">
      <c r="A4" s="11" t="s">
        <v>8</v>
      </c>
      <c r="B4" s="6" t="s">
        <v>72</v>
      </c>
      <c r="C4" s="6" t="s">
        <v>73</v>
      </c>
      <c r="D4" s="11">
        <f>""</f>
      </c>
      <c r="E4" s="11" t="s">
        <v>75</v>
      </c>
      <c r="F4" s="11" t="s">
        <v>115</v>
      </c>
      <c r="G4" s="11">
        <f>""</f>
      </c>
      <c r="H4" s="11">
        <f>""</f>
      </c>
      <c r="I4" s="11" t="s">
        <v>77</v>
      </c>
    </row>
    <row r="5" spans="1:9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34</v>
      </c>
      <c r="H5" s="6" t="s">
        <v>35</v>
      </c>
      <c r="I5" s="6" t="s">
        <v>78</v>
      </c>
    </row>
    <row r="6" spans="1:9" ht="15" customHeight="1">
      <c r="A6" s="2">
        <f aca="true" t="shared" si="1" ref="A6:A15">ROW()</f>
        <v>6</v>
      </c>
      <c r="B6" s="3" t="s">
        <v>42</v>
      </c>
      <c r="C6" s="3" t="s">
        <v>9</v>
      </c>
      <c r="D6" s="4">
        <f>SUM(E6+F6)</f>
        <v>993.97</v>
      </c>
      <c r="E6" s="4">
        <f>SUM(E7:E15)</f>
        <v>447.97</v>
      </c>
      <c r="F6" s="4">
        <f>SUM(F7:F15)</f>
        <v>546</v>
      </c>
      <c r="G6" s="4">
        <v>0</v>
      </c>
      <c r="H6" s="4">
        <v>0</v>
      </c>
      <c r="I6" s="4">
        <v>0</v>
      </c>
    </row>
    <row r="7" spans="1:9" ht="15" customHeight="1">
      <c r="A7" s="2">
        <f t="shared" si="1"/>
        <v>7</v>
      </c>
      <c r="B7" s="3" t="s">
        <v>81</v>
      </c>
      <c r="C7" s="3" t="s">
        <v>82</v>
      </c>
      <c r="D7" s="4">
        <f aca="true" t="shared" si="2" ref="D7:D15">SUM(E7+F7)</f>
        <v>653.25</v>
      </c>
      <c r="E7" s="4">
        <v>315.25</v>
      </c>
      <c r="F7" s="4">
        <v>338</v>
      </c>
      <c r="G7" s="4">
        <v>0</v>
      </c>
      <c r="H7" s="4">
        <v>0</v>
      </c>
      <c r="I7" s="4">
        <v>0</v>
      </c>
    </row>
    <row r="8" spans="1:9" ht="15" customHeight="1">
      <c r="A8" s="2">
        <f t="shared" si="1"/>
        <v>8</v>
      </c>
      <c r="B8" s="3" t="s">
        <v>83</v>
      </c>
      <c r="C8" s="3" t="s">
        <v>84</v>
      </c>
      <c r="D8" s="4">
        <f t="shared" si="2"/>
        <v>67.71</v>
      </c>
      <c r="E8" s="4">
        <v>67.71</v>
      </c>
      <c r="F8" s="4">
        <v>0</v>
      </c>
      <c r="G8" s="4">
        <v>0</v>
      </c>
      <c r="H8" s="4">
        <v>0</v>
      </c>
      <c r="I8" s="4">
        <v>0</v>
      </c>
    </row>
    <row r="9" spans="1:9" ht="15" customHeight="1">
      <c r="A9" s="2">
        <f t="shared" si="1"/>
        <v>9</v>
      </c>
      <c r="B9" s="3" t="s">
        <v>85</v>
      </c>
      <c r="C9" s="3" t="s">
        <v>86</v>
      </c>
      <c r="D9" s="4">
        <f t="shared" si="2"/>
        <v>33.51</v>
      </c>
      <c r="E9" s="4">
        <v>33.51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2">
        <f t="shared" si="1"/>
        <v>10</v>
      </c>
      <c r="B10" s="3">
        <v>2101101</v>
      </c>
      <c r="C10" s="3" t="s">
        <v>87</v>
      </c>
      <c r="D10" s="4">
        <f t="shared" si="2"/>
        <v>31.5</v>
      </c>
      <c r="E10" s="4">
        <v>31.5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2">
        <f t="shared" si="1"/>
        <v>11</v>
      </c>
      <c r="B11" s="3" t="s">
        <v>88</v>
      </c>
      <c r="C11" s="3" t="s">
        <v>89</v>
      </c>
      <c r="D11" s="4">
        <f t="shared" si="2"/>
        <v>98</v>
      </c>
      <c r="F11" s="4">
        <v>98</v>
      </c>
      <c r="G11" s="4">
        <v>0</v>
      </c>
      <c r="H11" s="4">
        <v>0</v>
      </c>
      <c r="I11" s="4">
        <v>0</v>
      </c>
    </row>
    <row r="12" spans="1:9" ht="15" customHeight="1">
      <c r="A12" s="2">
        <f t="shared" si="1"/>
        <v>12</v>
      </c>
      <c r="B12" s="3" t="s">
        <v>90</v>
      </c>
      <c r="C12" s="3" t="s">
        <v>91</v>
      </c>
      <c r="D12" s="4">
        <f t="shared" si="2"/>
        <v>10</v>
      </c>
      <c r="F12" s="4">
        <v>10</v>
      </c>
      <c r="G12" s="4">
        <v>0</v>
      </c>
      <c r="H12" s="4">
        <v>0</v>
      </c>
      <c r="I12" s="4">
        <v>0</v>
      </c>
    </row>
    <row r="13" spans="1:9" ht="15" customHeight="1">
      <c r="A13" s="2">
        <f t="shared" si="1"/>
        <v>13</v>
      </c>
      <c r="B13" s="3">
        <v>2200113</v>
      </c>
      <c r="C13" s="3" t="s">
        <v>92</v>
      </c>
      <c r="D13" s="4">
        <f t="shared" si="2"/>
        <v>48</v>
      </c>
      <c r="F13" s="4">
        <v>48</v>
      </c>
      <c r="G13" s="4">
        <v>0</v>
      </c>
      <c r="H13" s="4">
        <v>0</v>
      </c>
      <c r="I13" s="4">
        <v>0</v>
      </c>
    </row>
    <row r="14" spans="1:9" ht="15" customHeight="1">
      <c r="A14" s="2">
        <f t="shared" si="1"/>
        <v>14</v>
      </c>
      <c r="B14" s="3" t="s">
        <v>93</v>
      </c>
      <c r="C14" s="3" t="s">
        <v>94</v>
      </c>
      <c r="D14" s="4">
        <f t="shared" si="2"/>
        <v>2</v>
      </c>
      <c r="F14" s="4">
        <v>2</v>
      </c>
      <c r="G14" s="4">
        <v>0</v>
      </c>
      <c r="H14" s="4">
        <v>0</v>
      </c>
      <c r="I14" s="4">
        <v>0</v>
      </c>
    </row>
    <row r="15" spans="1:9" ht="15" customHeight="1">
      <c r="A15" s="2">
        <f t="shared" si="1"/>
        <v>15</v>
      </c>
      <c r="B15" s="3">
        <v>2200111</v>
      </c>
      <c r="C15" s="3" t="s">
        <v>95</v>
      </c>
      <c r="D15" s="4">
        <f t="shared" si="2"/>
        <v>50</v>
      </c>
      <c r="F15" s="4">
        <v>50</v>
      </c>
      <c r="G15" s="4">
        <v>0</v>
      </c>
      <c r="H15" s="4">
        <v>0</v>
      </c>
      <c r="I15" s="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4" sqref="B14:C14"/>
    </sheetView>
  </sheetViews>
  <sheetFormatPr defaultColWidth="7.57421875" defaultRowHeight="15" customHeight="1"/>
  <cols>
    <col min="1" max="1" width="6.28125" style="5" customWidth="1"/>
    <col min="2" max="2" width="14.421875" style="5" customWidth="1"/>
    <col min="3" max="6" width="25.00390625" style="5" customWidth="1"/>
    <col min="7" max="16384" width="7.421875" style="5" customWidth="1"/>
  </cols>
  <sheetData>
    <row r="1" spans="1:6" s="1" customFormat="1" ht="37.5" customHeight="1">
      <c r="A1" s="10" t="s">
        <v>116</v>
      </c>
      <c r="B1" s="14"/>
      <c r="C1" s="14"/>
      <c r="D1" s="14"/>
      <c r="E1" s="12"/>
      <c r="F1" s="14"/>
    </row>
    <row r="2" spans="1:6" s="1" customFormat="1" ht="15" customHeight="1">
      <c r="A2" s="13" t="s">
        <v>1</v>
      </c>
      <c r="B2" s="14"/>
      <c r="C2" s="11" t="s">
        <v>2</v>
      </c>
      <c r="D2" s="14"/>
      <c r="E2" s="8" t="s">
        <v>3</v>
      </c>
      <c r="F2" s="7" t="s">
        <v>4</v>
      </c>
    </row>
    <row r="3" spans="1:6" s="1" customFormat="1" ht="15" customHeight="1">
      <c r="A3" s="11" t="s">
        <v>5</v>
      </c>
      <c r="B3" s="11" t="s">
        <v>68</v>
      </c>
      <c r="C3" s="14"/>
      <c r="D3" s="11" t="s">
        <v>9</v>
      </c>
      <c r="E3" s="11" t="s">
        <v>110</v>
      </c>
      <c r="F3" s="11" t="s">
        <v>111</v>
      </c>
    </row>
    <row r="4" spans="1:6" s="1" customFormat="1" ht="15" customHeight="1">
      <c r="A4" s="11" t="s">
        <v>8</v>
      </c>
      <c r="B4" s="6" t="s">
        <v>72</v>
      </c>
      <c r="C4" s="6" t="s">
        <v>73</v>
      </c>
      <c r="D4" s="14"/>
      <c r="E4" s="14"/>
      <c r="F4" s="11" t="s">
        <v>77</v>
      </c>
    </row>
    <row r="5" s="1" customFormat="1" ht="15" customHeight="1">
      <c r="A5" s="6" t="s">
        <v>8</v>
      </c>
    </row>
    <row r="14" ht="15" customHeight="1">
      <c r="B14" s="5" t="s">
        <v>117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6" sqref="E6:F6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0" t="s">
        <v>118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1" customFormat="1" ht="15" customHeight="1">
      <c r="A2" s="13" t="s">
        <v>1</v>
      </c>
      <c r="B2" s="11">
        <f>""</f>
      </c>
      <c r="C2" s="11" t="s">
        <v>2</v>
      </c>
      <c r="D2" s="11">
        <f>""</f>
      </c>
      <c r="E2" s="8" t="s">
        <v>3</v>
      </c>
      <c r="F2" s="7" t="s">
        <v>4</v>
      </c>
    </row>
    <row r="3" spans="1:6" s="1" customFormat="1" ht="15" customHeight="1">
      <c r="A3" s="11" t="s">
        <v>5</v>
      </c>
      <c r="B3" s="11" t="s">
        <v>68</v>
      </c>
      <c r="C3" s="11">
        <f>""</f>
      </c>
      <c r="D3" s="11" t="s">
        <v>110</v>
      </c>
      <c r="E3" s="11" t="s">
        <v>110</v>
      </c>
      <c r="F3" s="11" t="s">
        <v>111</v>
      </c>
    </row>
    <row r="4" spans="1:6" s="1" customFormat="1" ht="15" customHeight="1">
      <c r="A4" s="11" t="s">
        <v>8</v>
      </c>
      <c r="B4" s="6" t="s">
        <v>119</v>
      </c>
      <c r="C4" s="6" t="s">
        <v>73</v>
      </c>
      <c r="D4" s="6" t="s">
        <v>9</v>
      </c>
      <c r="E4" s="6" t="s">
        <v>120</v>
      </c>
      <c r="F4" s="6" t="s">
        <v>121</v>
      </c>
    </row>
    <row r="5" spans="1:6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ht="15" customHeight="1">
      <c r="A6" s="2">
        <f aca="true" t="shared" si="0" ref="A6:A19">ROW()</f>
        <v>6</v>
      </c>
      <c r="B6" s="3" t="s">
        <v>42</v>
      </c>
      <c r="C6" s="3" t="s">
        <v>9</v>
      </c>
      <c r="D6" s="4">
        <f aca="true" t="shared" si="1" ref="D6:D23">SUM(E6+F6)</f>
        <v>447.97</v>
      </c>
      <c r="E6" s="4">
        <f>SUM(E7+E35)</f>
        <v>392.87</v>
      </c>
      <c r="F6" s="4">
        <f>SUM(F16)</f>
        <v>55.1</v>
      </c>
    </row>
    <row r="7" spans="1:6" ht="15" customHeight="1">
      <c r="A7" s="2">
        <f t="shared" si="0"/>
        <v>7</v>
      </c>
      <c r="B7" s="3" t="s">
        <v>122</v>
      </c>
      <c r="C7" s="3" t="s">
        <v>123</v>
      </c>
      <c r="D7" s="4">
        <f t="shared" si="1"/>
        <v>321.06</v>
      </c>
      <c r="E7" s="4">
        <f>SUM(E8:E15)</f>
        <v>321.06</v>
      </c>
      <c r="F7" s="4">
        <v>0</v>
      </c>
    </row>
    <row r="8" spans="1:6" ht="15" customHeight="1">
      <c r="A8" s="2">
        <f t="shared" si="0"/>
        <v>8</v>
      </c>
      <c r="B8" s="3" t="s">
        <v>124</v>
      </c>
      <c r="C8" s="3" t="s">
        <v>125</v>
      </c>
      <c r="D8" s="4">
        <f t="shared" si="1"/>
        <v>24.28</v>
      </c>
      <c r="E8" s="4">
        <v>24.28</v>
      </c>
      <c r="F8" s="4">
        <v>0</v>
      </c>
    </row>
    <row r="9" spans="1:6" ht="15" customHeight="1">
      <c r="A9" s="2">
        <f t="shared" si="0"/>
        <v>9</v>
      </c>
      <c r="B9" s="3" t="s">
        <v>126</v>
      </c>
      <c r="C9" s="3" t="s">
        <v>127</v>
      </c>
      <c r="D9" s="4">
        <f t="shared" si="1"/>
        <v>10.43</v>
      </c>
      <c r="E9" s="4">
        <v>10.43</v>
      </c>
      <c r="F9" s="4">
        <v>0</v>
      </c>
    </row>
    <row r="10" spans="1:6" ht="15" customHeight="1">
      <c r="A10" s="2">
        <f t="shared" si="0"/>
        <v>10</v>
      </c>
      <c r="B10" s="3" t="s">
        <v>128</v>
      </c>
      <c r="C10" s="3" t="s">
        <v>129</v>
      </c>
      <c r="D10" s="4">
        <f t="shared" si="1"/>
        <v>2</v>
      </c>
      <c r="E10" s="4">
        <v>2</v>
      </c>
      <c r="F10" s="4">
        <v>0</v>
      </c>
    </row>
    <row r="11" spans="1:6" ht="15" customHeight="1">
      <c r="A11" s="2">
        <f t="shared" si="0"/>
        <v>11</v>
      </c>
      <c r="B11" s="3" t="s">
        <v>130</v>
      </c>
      <c r="C11" s="3" t="s">
        <v>131</v>
      </c>
      <c r="D11" s="4">
        <f t="shared" si="1"/>
        <v>34.2</v>
      </c>
      <c r="E11" s="4">
        <v>34.2</v>
      </c>
      <c r="F11" s="4">
        <v>0</v>
      </c>
    </row>
    <row r="12" spans="1:6" ht="15" customHeight="1">
      <c r="A12" s="2">
        <f t="shared" si="0"/>
        <v>12</v>
      </c>
      <c r="B12" s="3" t="s">
        <v>132</v>
      </c>
      <c r="C12" s="3" t="s">
        <v>133</v>
      </c>
      <c r="D12" s="4">
        <f t="shared" si="1"/>
        <v>16.44</v>
      </c>
      <c r="E12" s="4">
        <v>16.44</v>
      </c>
      <c r="F12" s="4">
        <v>0</v>
      </c>
    </row>
    <row r="13" spans="1:6" ht="15" customHeight="1">
      <c r="A13" s="2">
        <f t="shared" si="0"/>
        <v>13</v>
      </c>
      <c r="B13" s="3" t="s">
        <v>134</v>
      </c>
      <c r="C13" s="3" t="s">
        <v>135</v>
      </c>
      <c r="D13" s="4">
        <f t="shared" si="1"/>
        <v>58.87</v>
      </c>
      <c r="E13" s="4">
        <v>58.87</v>
      </c>
      <c r="F13" s="4">
        <v>0</v>
      </c>
    </row>
    <row r="14" spans="1:6" ht="15" customHeight="1">
      <c r="A14" s="2">
        <f t="shared" si="0"/>
        <v>14</v>
      </c>
      <c r="B14" s="3" t="s">
        <v>136</v>
      </c>
      <c r="C14" s="3" t="s">
        <v>137</v>
      </c>
      <c r="D14" s="4">
        <f t="shared" si="1"/>
        <v>6.14</v>
      </c>
      <c r="E14" s="4">
        <v>6.14</v>
      </c>
      <c r="F14" s="4">
        <v>0</v>
      </c>
    </row>
    <row r="15" spans="1:6" ht="15" customHeight="1">
      <c r="A15" s="2">
        <f t="shared" si="0"/>
        <v>15</v>
      </c>
      <c r="B15" s="3" t="s">
        <v>138</v>
      </c>
      <c r="C15" s="3" t="s">
        <v>139</v>
      </c>
      <c r="D15" s="4">
        <f t="shared" si="1"/>
        <v>168.7</v>
      </c>
      <c r="E15" s="4">
        <v>168.7</v>
      </c>
      <c r="F15" s="4">
        <v>0</v>
      </c>
    </row>
    <row r="16" spans="1:6" ht="15" customHeight="1">
      <c r="A16" s="2">
        <f t="shared" si="0"/>
        <v>16</v>
      </c>
      <c r="B16" s="3" t="s">
        <v>140</v>
      </c>
      <c r="C16" s="3" t="s">
        <v>141</v>
      </c>
      <c r="D16" s="4">
        <f t="shared" si="1"/>
        <v>55.1</v>
      </c>
      <c r="E16" s="4">
        <v>0</v>
      </c>
      <c r="F16" s="9">
        <f>SUM(F17+F18+F19+F21+F22+F24+F25+F26+F27+F28+F29+F30++F31+F32+F33+F34+F42+F20+F23)</f>
        <v>55.1</v>
      </c>
    </row>
    <row r="17" spans="1:6" ht="15" customHeight="1">
      <c r="A17" s="2">
        <f t="shared" si="0"/>
        <v>17</v>
      </c>
      <c r="B17" s="3" t="s">
        <v>142</v>
      </c>
      <c r="C17" s="3" t="s">
        <v>143</v>
      </c>
      <c r="D17" s="4">
        <f t="shared" si="1"/>
        <v>5</v>
      </c>
      <c r="E17" s="4">
        <v>0</v>
      </c>
      <c r="F17" s="4">
        <v>5</v>
      </c>
    </row>
    <row r="18" spans="1:6" ht="15" customHeight="1">
      <c r="A18" s="2">
        <f t="shared" si="0"/>
        <v>18</v>
      </c>
      <c r="B18" s="3" t="s">
        <v>144</v>
      </c>
      <c r="C18" s="3" t="s">
        <v>145</v>
      </c>
      <c r="D18" s="4">
        <f t="shared" si="1"/>
        <v>1</v>
      </c>
      <c r="E18" s="4">
        <v>0</v>
      </c>
      <c r="F18" s="4">
        <v>1</v>
      </c>
    </row>
    <row r="19" spans="1:6" ht="15" customHeight="1">
      <c r="A19" s="2">
        <f t="shared" si="0"/>
        <v>19</v>
      </c>
      <c r="B19" s="3" t="s">
        <v>146</v>
      </c>
      <c r="C19" s="3" t="s">
        <v>147</v>
      </c>
      <c r="D19" s="4">
        <f t="shared" si="1"/>
        <v>1</v>
      </c>
      <c r="E19" s="4">
        <v>0</v>
      </c>
      <c r="F19" s="4">
        <v>1</v>
      </c>
    </row>
    <row r="20" spans="2:6" ht="15" customHeight="1">
      <c r="B20" s="3" t="s">
        <v>148</v>
      </c>
      <c r="C20" s="3" t="s">
        <v>149</v>
      </c>
      <c r="D20" s="4">
        <f t="shared" si="1"/>
        <v>0.5</v>
      </c>
      <c r="E20" s="4">
        <v>0</v>
      </c>
      <c r="F20" s="4">
        <v>0.5</v>
      </c>
    </row>
    <row r="21" spans="1:6" ht="15" customHeight="1">
      <c r="A21" s="2">
        <f>ROW()</f>
        <v>21</v>
      </c>
      <c r="B21" s="3" t="s">
        <v>150</v>
      </c>
      <c r="C21" s="3" t="s">
        <v>151</v>
      </c>
      <c r="D21" s="4">
        <f t="shared" si="1"/>
        <v>1</v>
      </c>
      <c r="E21" s="4">
        <v>0</v>
      </c>
      <c r="F21" s="4">
        <v>1</v>
      </c>
    </row>
    <row r="22" spans="1:6" ht="15" customHeight="1">
      <c r="A22" s="2">
        <f>ROW()</f>
        <v>22</v>
      </c>
      <c r="B22" s="3" t="s">
        <v>152</v>
      </c>
      <c r="C22" s="3" t="s">
        <v>153</v>
      </c>
      <c r="D22" s="4">
        <f t="shared" si="1"/>
        <v>13.6</v>
      </c>
      <c r="E22" s="4">
        <v>0</v>
      </c>
      <c r="F22" s="4">
        <v>13.6</v>
      </c>
    </row>
    <row r="23" spans="2:6" ht="15" customHeight="1">
      <c r="B23" s="3" t="s">
        <v>154</v>
      </c>
      <c r="C23" s="3" t="s">
        <v>155</v>
      </c>
      <c r="D23" s="4">
        <f t="shared" si="1"/>
        <v>1</v>
      </c>
      <c r="E23" s="4">
        <v>0</v>
      </c>
      <c r="F23" s="4">
        <v>1</v>
      </c>
    </row>
    <row r="24" spans="1:6" ht="15" customHeight="1">
      <c r="A24" s="2">
        <f>ROW()</f>
        <v>24</v>
      </c>
      <c r="B24" s="3" t="s">
        <v>156</v>
      </c>
      <c r="C24" s="3" t="s">
        <v>157</v>
      </c>
      <c r="D24" s="4">
        <f aca="true" t="shared" si="2" ref="D24:D42">SUM(E24+F24)</f>
        <v>5</v>
      </c>
      <c r="E24" s="4">
        <v>0</v>
      </c>
      <c r="F24" s="4">
        <v>5</v>
      </c>
    </row>
    <row r="25" spans="1:6" ht="15" customHeight="1">
      <c r="A25" s="2">
        <f>ROW()</f>
        <v>25</v>
      </c>
      <c r="B25" s="3" t="s">
        <v>158</v>
      </c>
      <c r="C25" s="3" t="s">
        <v>159</v>
      </c>
      <c r="D25" s="4">
        <f t="shared" si="2"/>
        <v>3</v>
      </c>
      <c r="E25" s="4">
        <v>0</v>
      </c>
      <c r="F25" s="4">
        <v>3</v>
      </c>
    </row>
    <row r="26" spans="1:6" ht="15" customHeight="1">
      <c r="A26" s="2">
        <f>ROW()</f>
        <v>26</v>
      </c>
      <c r="B26" s="3" t="s">
        <v>160</v>
      </c>
      <c r="C26" s="3" t="s">
        <v>161</v>
      </c>
      <c r="D26" s="4">
        <f t="shared" si="2"/>
        <v>1</v>
      </c>
      <c r="E26" s="4">
        <v>0</v>
      </c>
      <c r="F26" s="4">
        <v>1</v>
      </c>
    </row>
    <row r="27" spans="1:6" ht="15" customHeight="1">
      <c r="A27" s="2">
        <f>ROW()</f>
        <v>27</v>
      </c>
      <c r="B27" s="3" t="s">
        <v>162</v>
      </c>
      <c r="C27" s="3" t="s">
        <v>163</v>
      </c>
      <c r="D27" s="4">
        <f t="shared" si="2"/>
        <v>0.5</v>
      </c>
      <c r="E27" s="4">
        <v>0</v>
      </c>
      <c r="F27" s="4">
        <v>0.5</v>
      </c>
    </row>
    <row r="28" spans="2:6" ht="15" customHeight="1">
      <c r="B28" s="3" t="s">
        <v>164</v>
      </c>
      <c r="C28" s="3" t="s">
        <v>165</v>
      </c>
      <c r="D28" s="4">
        <f t="shared" si="2"/>
        <v>1</v>
      </c>
      <c r="E28" s="4">
        <v>0</v>
      </c>
      <c r="F28" s="4">
        <v>1</v>
      </c>
    </row>
    <row r="29" spans="1:6" ht="15" customHeight="1">
      <c r="A29" s="2">
        <f>ROW()</f>
        <v>29</v>
      </c>
      <c r="B29" s="3" t="s">
        <v>166</v>
      </c>
      <c r="C29" s="3" t="s">
        <v>167</v>
      </c>
      <c r="D29" s="4">
        <f t="shared" si="2"/>
        <v>1</v>
      </c>
      <c r="E29" s="4">
        <v>0</v>
      </c>
      <c r="F29" s="4">
        <v>1</v>
      </c>
    </row>
    <row r="30" spans="1:6" ht="15" customHeight="1">
      <c r="A30" s="2">
        <f>ROW()</f>
        <v>30</v>
      </c>
      <c r="B30" s="3" t="s">
        <v>168</v>
      </c>
      <c r="C30" s="3" t="s">
        <v>169</v>
      </c>
      <c r="D30" s="4">
        <f t="shared" si="2"/>
        <v>0.5</v>
      </c>
      <c r="E30" s="4">
        <v>0</v>
      </c>
      <c r="F30" s="4">
        <v>0.5</v>
      </c>
    </row>
    <row r="31" spans="1:6" ht="15" customHeight="1">
      <c r="A31" s="2">
        <f>ROW()</f>
        <v>31</v>
      </c>
      <c r="B31" s="3" t="s">
        <v>170</v>
      </c>
      <c r="C31" s="3" t="s">
        <v>171</v>
      </c>
      <c r="D31" s="4">
        <f t="shared" si="2"/>
        <v>18</v>
      </c>
      <c r="E31" s="4">
        <v>0</v>
      </c>
      <c r="F31" s="4">
        <v>18</v>
      </c>
    </row>
    <row r="32" spans="1:6" ht="15" customHeight="1">
      <c r="A32" s="2">
        <f>ROW()</f>
        <v>32</v>
      </c>
      <c r="B32" s="3" t="s">
        <v>172</v>
      </c>
      <c r="C32" s="3" t="s">
        <v>173</v>
      </c>
      <c r="D32" s="4">
        <f t="shared" si="2"/>
        <v>0</v>
      </c>
      <c r="E32" s="4">
        <v>0</v>
      </c>
      <c r="F32" s="4">
        <v>0</v>
      </c>
    </row>
    <row r="33" spans="2:6" ht="15" customHeight="1">
      <c r="B33" s="3" t="s">
        <v>174</v>
      </c>
      <c r="C33" s="3" t="s">
        <v>175</v>
      </c>
      <c r="D33" s="4">
        <f t="shared" si="2"/>
        <v>1</v>
      </c>
      <c r="E33" s="4">
        <v>0</v>
      </c>
      <c r="F33" s="4">
        <v>1</v>
      </c>
    </row>
    <row r="34" spans="1:6" ht="15" customHeight="1">
      <c r="A34" s="2">
        <f>ROW()</f>
        <v>34</v>
      </c>
      <c r="B34" s="3" t="s">
        <v>176</v>
      </c>
      <c r="C34" s="3" t="s">
        <v>177</v>
      </c>
      <c r="D34" s="4">
        <f t="shared" si="2"/>
        <v>0</v>
      </c>
      <c r="E34" s="4">
        <v>0</v>
      </c>
      <c r="F34" s="4">
        <v>0</v>
      </c>
    </row>
    <row r="35" spans="1:6" ht="15" customHeight="1">
      <c r="A35" s="2">
        <f>ROW()</f>
        <v>35</v>
      </c>
      <c r="B35" s="3" t="s">
        <v>178</v>
      </c>
      <c r="C35" s="3" t="s">
        <v>179</v>
      </c>
      <c r="D35" s="4">
        <f t="shared" si="2"/>
        <v>71.81</v>
      </c>
      <c r="E35" s="4">
        <f>SUM(E36:E40)</f>
        <v>71.81</v>
      </c>
      <c r="F35" s="4">
        <v>0</v>
      </c>
    </row>
    <row r="36" spans="2:6" ht="15" customHeight="1">
      <c r="B36" s="3" t="s">
        <v>180</v>
      </c>
      <c r="C36" s="3" t="s">
        <v>181</v>
      </c>
      <c r="D36" s="4">
        <f t="shared" si="2"/>
        <v>21.02</v>
      </c>
      <c r="E36" s="4">
        <v>21.02</v>
      </c>
      <c r="F36" s="4">
        <v>0</v>
      </c>
    </row>
    <row r="37" spans="1:6" ht="15" customHeight="1">
      <c r="A37" s="2">
        <f>ROW()</f>
        <v>37</v>
      </c>
      <c r="B37" s="3" t="s">
        <v>182</v>
      </c>
      <c r="C37" s="3" t="s">
        <v>183</v>
      </c>
      <c r="D37" s="4">
        <f t="shared" si="2"/>
        <v>0.02</v>
      </c>
      <c r="E37" s="4">
        <v>0.02</v>
      </c>
      <c r="F37" s="4">
        <v>0</v>
      </c>
    </row>
    <row r="38" spans="1:6" ht="15" customHeight="1">
      <c r="A38" s="2">
        <f>ROW()</f>
        <v>38</v>
      </c>
      <c r="B38" s="3" t="s">
        <v>184</v>
      </c>
      <c r="C38" s="3" t="s">
        <v>86</v>
      </c>
      <c r="D38" s="4">
        <f t="shared" si="2"/>
        <v>33.51</v>
      </c>
      <c r="E38" s="4">
        <v>33.51</v>
      </c>
      <c r="F38" s="4">
        <v>0</v>
      </c>
    </row>
    <row r="39" spans="1:6" ht="15" customHeight="1">
      <c r="A39" s="2">
        <f>ROW()</f>
        <v>39</v>
      </c>
      <c r="B39" s="3" t="s">
        <v>185</v>
      </c>
      <c r="C39" s="3" t="s">
        <v>186</v>
      </c>
      <c r="D39" s="4">
        <f t="shared" si="2"/>
        <v>0</v>
      </c>
      <c r="E39" s="4">
        <v>0</v>
      </c>
      <c r="F39" s="4">
        <v>0</v>
      </c>
    </row>
    <row r="40" spans="2:6" ht="15" customHeight="1">
      <c r="B40" s="3" t="s">
        <v>187</v>
      </c>
      <c r="C40" s="3" t="s">
        <v>188</v>
      </c>
      <c r="D40" s="4">
        <f t="shared" si="2"/>
        <v>17.26</v>
      </c>
      <c r="E40" s="4">
        <v>17.26</v>
      </c>
      <c r="F40" s="4">
        <v>0</v>
      </c>
    </row>
    <row r="41" spans="1:6" ht="15" customHeight="1">
      <c r="A41" s="2">
        <f>ROW()</f>
        <v>41</v>
      </c>
      <c r="B41" s="3" t="s">
        <v>189</v>
      </c>
      <c r="C41" s="3" t="s">
        <v>190</v>
      </c>
      <c r="D41" s="4">
        <f t="shared" si="2"/>
        <v>1</v>
      </c>
      <c r="E41" s="4">
        <v>0</v>
      </c>
      <c r="F41" s="4">
        <v>1</v>
      </c>
    </row>
    <row r="42" spans="1:6" ht="15" customHeight="1">
      <c r="A42" s="2">
        <f>ROW()</f>
        <v>42</v>
      </c>
      <c r="B42" s="3" t="s">
        <v>191</v>
      </c>
      <c r="C42" s="3" t="s">
        <v>192</v>
      </c>
      <c r="D42" s="4">
        <f t="shared" si="2"/>
        <v>1</v>
      </c>
      <c r="E42" s="4">
        <v>0</v>
      </c>
      <c r="F42" s="4">
        <v>1</v>
      </c>
    </row>
  </sheetData>
  <sheetProtection/>
  <mergeCells count="5">
    <mergeCell ref="A1:F1"/>
    <mergeCell ref="A2:D2"/>
    <mergeCell ref="B3:C3"/>
    <mergeCell ref="D3:F3"/>
    <mergeCell ref="A3:A4"/>
  </mergeCells>
  <printOptions gridLines="1" headings="1" horizontalCentered="1"/>
  <pageMargins left="0" right="0" top="0" bottom="0" header="0" footer="0"/>
  <pageSetup blackAndWhite="1" firstPageNumber="1" useFirstPageNumber="1" fitToHeight="1" fitToWidth="1" horizontalDpi="600" verticalDpi="600" orientation="portrait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7" sqref="D7:D17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0" t="s">
        <v>193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1" customFormat="1" ht="15" customHeight="1">
      <c r="A2" s="13" t="s">
        <v>1</v>
      </c>
      <c r="B2" s="11">
        <f>""</f>
      </c>
      <c r="C2" s="11" t="s">
        <v>2</v>
      </c>
      <c r="D2" s="11">
        <f>""</f>
      </c>
      <c r="E2" s="8" t="s">
        <v>3</v>
      </c>
      <c r="F2" s="7" t="s">
        <v>4</v>
      </c>
    </row>
    <row r="3" spans="1:6" s="1" customFormat="1" ht="15" customHeight="1">
      <c r="A3" s="11" t="s">
        <v>5</v>
      </c>
      <c r="B3" s="11" t="s">
        <v>68</v>
      </c>
      <c r="C3" s="11">
        <f>""</f>
      </c>
      <c r="D3" s="11" t="s">
        <v>9</v>
      </c>
      <c r="E3" s="11" t="s">
        <v>110</v>
      </c>
      <c r="F3" s="11" t="s">
        <v>111</v>
      </c>
    </row>
    <row r="4" spans="1:6" s="1" customFormat="1" ht="15" customHeight="1">
      <c r="A4" s="11" t="s">
        <v>8</v>
      </c>
      <c r="B4" s="6" t="s">
        <v>72</v>
      </c>
      <c r="C4" s="6" t="s">
        <v>73</v>
      </c>
      <c r="D4" s="11">
        <f>""</f>
      </c>
      <c r="E4" s="11">
        <f>""</f>
      </c>
      <c r="F4" s="11" t="s">
        <v>77</v>
      </c>
    </row>
    <row r="5" spans="1:6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ht="15" customHeight="1">
      <c r="A6" s="2">
        <f aca="true" t="shared" si="0" ref="A6:A15">ROW()</f>
        <v>6</v>
      </c>
      <c r="B6" s="3" t="s">
        <v>42</v>
      </c>
      <c r="C6" s="3" t="s">
        <v>9</v>
      </c>
      <c r="D6" s="4">
        <f aca="true" t="shared" si="1" ref="D6:D15">SUM(E6+F6)</f>
        <v>993.97</v>
      </c>
      <c r="E6" s="4">
        <f>SUM(E7:E15)</f>
        <v>447.97</v>
      </c>
      <c r="F6" s="4">
        <f>SUM(F7:F15)</f>
        <v>546</v>
      </c>
    </row>
    <row r="7" spans="1:6" ht="15" customHeight="1">
      <c r="A7" s="2">
        <f t="shared" si="0"/>
        <v>7</v>
      </c>
      <c r="B7" s="3" t="s">
        <v>81</v>
      </c>
      <c r="C7" s="3" t="s">
        <v>82</v>
      </c>
      <c r="D7" s="4">
        <f t="shared" si="1"/>
        <v>653.25</v>
      </c>
      <c r="E7" s="4">
        <v>315.25</v>
      </c>
      <c r="F7" s="4">
        <v>338</v>
      </c>
    </row>
    <row r="8" spans="1:6" ht="15" customHeight="1">
      <c r="A8" s="2">
        <f t="shared" si="0"/>
        <v>8</v>
      </c>
      <c r="B8" s="3" t="s">
        <v>83</v>
      </c>
      <c r="C8" s="3" t="s">
        <v>84</v>
      </c>
      <c r="D8" s="4">
        <f t="shared" si="1"/>
        <v>67.71</v>
      </c>
      <c r="E8" s="4">
        <v>67.71</v>
      </c>
      <c r="F8" s="4">
        <v>0</v>
      </c>
    </row>
    <row r="9" spans="1:6" ht="15" customHeight="1">
      <c r="A9" s="2">
        <f t="shared" si="0"/>
        <v>9</v>
      </c>
      <c r="B9" s="3" t="s">
        <v>85</v>
      </c>
      <c r="C9" s="3" t="s">
        <v>86</v>
      </c>
      <c r="D9" s="4">
        <f t="shared" si="1"/>
        <v>33.51</v>
      </c>
      <c r="E9" s="4">
        <v>33.51</v>
      </c>
      <c r="F9" s="4">
        <v>0</v>
      </c>
    </row>
    <row r="10" spans="1:6" ht="15" customHeight="1">
      <c r="A10" s="2">
        <f t="shared" si="0"/>
        <v>10</v>
      </c>
      <c r="B10" s="3">
        <v>2101101</v>
      </c>
      <c r="C10" s="3" t="s">
        <v>87</v>
      </c>
      <c r="D10" s="4">
        <f t="shared" si="1"/>
        <v>31.5</v>
      </c>
      <c r="E10" s="4">
        <v>31.5</v>
      </c>
      <c r="F10" s="4">
        <v>0</v>
      </c>
    </row>
    <row r="11" spans="1:6" ht="15" customHeight="1">
      <c r="A11" s="2">
        <f t="shared" si="0"/>
        <v>11</v>
      </c>
      <c r="B11" s="3" t="s">
        <v>88</v>
      </c>
      <c r="C11" s="3" t="s">
        <v>89</v>
      </c>
      <c r="D11" s="4">
        <f t="shared" si="1"/>
        <v>98</v>
      </c>
      <c r="F11" s="4">
        <v>98</v>
      </c>
    </row>
    <row r="12" spans="1:6" ht="15" customHeight="1">
      <c r="A12" s="2">
        <f t="shared" si="0"/>
        <v>12</v>
      </c>
      <c r="B12" s="3" t="s">
        <v>90</v>
      </c>
      <c r="C12" s="3" t="s">
        <v>91</v>
      </c>
      <c r="D12" s="4">
        <f t="shared" si="1"/>
        <v>10</v>
      </c>
      <c r="F12" s="4">
        <v>10</v>
      </c>
    </row>
    <row r="13" spans="1:6" ht="15" customHeight="1">
      <c r="A13" s="2">
        <f t="shared" si="0"/>
        <v>13</v>
      </c>
      <c r="B13" s="3">
        <v>2200113</v>
      </c>
      <c r="C13" s="3" t="s">
        <v>92</v>
      </c>
      <c r="D13" s="4">
        <f t="shared" si="1"/>
        <v>48</v>
      </c>
      <c r="F13" s="4">
        <v>48</v>
      </c>
    </row>
    <row r="14" spans="1:6" ht="15" customHeight="1">
      <c r="A14" s="2">
        <f t="shared" si="0"/>
        <v>14</v>
      </c>
      <c r="B14" s="3" t="s">
        <v>93</v>
      </c>
      <c r="C14" s="3" t="s">
        <v>94</v>
      </c>
      <c r="D14" s="4">
        <f t="shared" si="1"/>
        <v>2</v>
      </c>
      <c r="F14" s="4">
        <v>2</v>
      </c>
    </row>
    <row r="15" spans="1:6" ht="15" customHeight="1">
      <c r="A15" s="2">
        <f t="shared" si="0"/>
        <v>15</v>
      </c>
      <c r="B15" s="3">
        <v>2200111</v>
      </c>
      <c r="C15" s="3" t="s">
        <v>95</v>
      </c>
      <c r="D15" s="4">
        <f t="shared" si="1"/>
        <v>50</v>
      </c>
      <c r="F15" s="4">
        <v>50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1" sqref="D21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0" t="s">
        <v>194</v>
      </c>
      <c r="B1" s="11">
        <f>""</f>
      </c>
      <c r="C1" s="11">
        <f>""</f>
      </c>
      <c r="D1" s="11">
        <f>""</f>
      </c>
      <c r="E1" s="12">
        <f>""</f>
      </c>
      <c r="F1" s="11">
        <f>""</f>
      </c>
    </row>
    <row r="2" spans="1:6" s="1" customFormat="1" ht="15" customHeight="1">
      <c r="A2" s="13" t="s">
        <v>1</v>
      </c>
      <c r="B2" s="11">
        <f>""</f>
      </c>
      <c r="C2" s="11" t="s">
        <v>2</v>
      </c>
      <c r="D2" s="11">
        <f>""</f>
      </c>
      <c r="E2" s="8" t="s">
        <v>3</v>
      </c>
      <c r="F2" s="7" t="s">
        <v>4</v>
      </c>
    </row>
    <row r="3" spans="1:6" s="1" customFormat="1" ht="15" customHeight="1">
      <c r="A3" s="11" t="s">
        <v>5</v>
      </c>
      <c r="B3" s="11" t="s">
        <v>68</v>
      </c>
      <c r="C3" s="11">
        <f>""</f>
      </c>
      <c r="D3" s="11" t="s">
        <v>9</v>
      </c>
      <c r="E3" s="11" t="s">
        <v>110</v>
      </c>
      <c r="F3" s="11" t="s">
        <v>111</v>
      </c>
    </row>
    <row r="4" spans="1:6" s="1" customFormat="1" ht="15" customHeight="1">
      <c r="A4" s="11" t="s">
        <v>8</v>
      </c>
      <c r="B4" s="6" t="s">
        <v>72</v>
      </c>
      <c r="C4" s="6" t="s">
        <v>73</v>
      </c>
      <c r="D4" s="11">
        <f>""</f>
      </c>
      <c r="E4" s="11">
        <f>""</f>
      </c>
      <c r="F4" s="11" t="s">
        <v>77</v>
      </c>
    </row>
    <row r="5" spans="1:6" s="1" customFormat="1" ht="15" customHeight="1">
      <c r="A5" s="6" t="s">
        <v>8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10" spans="2:3" ht="15" customHeight="1">
      <c r="B10" s="5" t="s">
        <v>117</v>
      </c>
      <c r="C10" s="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2017-06-21T03:05:00Z</dcterms:created>
  <dcterms:modified xsi:type="dcterms:W3CDTF">2018-04-16T01:51:04Z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