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50" tabRatio="628" firstSheet="2" activeTab="5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  <sheet name="Sheet2" sheetId="11" r:id="rId11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<sst xmlns="http://schemas.openxmlformats.org/spreadsheetml/2006/main" count="512" uniqueCount="233">
  <si>
    <t>部门预算收支总表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</si>
  <si>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</si>
  <si>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</si>
  <si>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</si>
  <si>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</si>
  <si>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</si>
  <si>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</si>
  <si>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</si>
  <si>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</si>
  <si>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</si>
  <si>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</si>
  <si>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</si>
  <si>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</si>
  <si>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</si>
  <si>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</si>
  <si>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</si>
  <si>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</si>
  <si>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</si>
  <si>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</si>
  <si>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</si>
  <si>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</si>
  <si>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</si>
  <si>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</si>
  <si>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</si>
  <si>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</si>
  <si>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</si>
  <si>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</si>
  <si>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</si>
  <si>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</si>
  <si>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</si>
  <si>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</si>
  <si>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</si>
  <si>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</si>
  <si>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</si>
  <si>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</si>
  <si>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</si>
  <si>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</si>
  <si>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</si>
  <si>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</si>
  <si>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</si>
  <si>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</si>
  <si>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</si>
  <si>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</si>
  <si>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</si>
  <si>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</si>
  <si>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</si>
  <si>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</si>
  <si>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</si>
  <si>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</si>
  <si>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</si>
  <si>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</si>
  <si>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</si>
  <si>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</si>
  <si>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</si>
  <si>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</si>
  <si>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</si>
  <si>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</si>
  <si>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</si>
  <si>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</si>
  <si>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</si>
  <si>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</si>
  <si>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</si>
  <si>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</si>
  <si>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</si>
  <si>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</si>
  <si>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</si>
  <si>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</si>
  <si>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</si>
  <si>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</si>
  <si>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</si>
  <si>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</si>
  <si>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</si>
  <si>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</si>
  <si>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住房公积金</t>
  </si>
  <si>
    <t>培训费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</si>
  <si>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</si>
  <si>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</si>
  <si>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</si>
  <si>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</si>
  <si>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</si>
  <si>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</si>
  <si>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</si>
  <si>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</si>
  <si>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 xml:space="preserve"> </t>
  </si>
  <si>
    <t>部门预算财政拨款收支总表</t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</si>
  <si>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</si>
  <si>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</si>
  <si>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</si>
  <si>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</si>
  <si>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</si>
  <si>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</si>
  <si>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</si>
  <si>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</si>
  <si>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</si>
  <si>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</si>
  <si>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</si>
  <si>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</si>
  <si>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</si>
  <si>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</si>
  <si>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</si>
  <si>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</si>
  <si>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</si>
  <si>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</si>
  <si>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</si>
  <si>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</si>
  <si>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</si>
  <si>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</si>
  <si>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</si>
  <si>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</si>
  <si>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</si>
  <si>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</si>
  <si>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</si>
  <si>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</si>
  <si>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</si>
  <si>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</si>
  <si>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</si>
  <si>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</si>
  <si>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</si>
  <si>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</si>
  <si>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</si>
  <si>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</si>
  <si>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</si>
  <si>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</si>
  <si>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</si>
  <si>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</si>
  <si>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</si>
  <si>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</si>
  <si>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</si>
  <si>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</si>
  <si>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</si>
  <si>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</si>
  <si>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</si>
  <si>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</si>
  <si>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</si>
  <si>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</si>
  <si>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</si>
  <si>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</si>
  <si>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</si>
  <si>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</si>
  <si>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</si>
  <si>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</si>
  <si>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</si>
  <si>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</si>
  <si>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</si>
  <si>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</si>
  <si>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</si>
  <si>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</si>
  <si>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</si>
  <si>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</si>
  <si>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</si>
  <si>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</si>
  <si>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</si>
  <si>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</si>
  <si>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</si>
  <si>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30215</t>
  </si>
  <si>
    <t>会议费</t>
  </si>
  <si>
    <t>30216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</si>
  <si>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</si>
  <si>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</si>
  <si>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</si>
  <si>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</si>
  <si>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</si>
  <si>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</si>
  <si>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</si>
  <si>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</si>
  <si>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</si>
  <si>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</si>
  <si>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</si>
  <si>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</si>
  <si>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</si>
  <si>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</si>
  <si>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30309</t>
  </si>
  <si>
    <t>奖励金</t>
  </si>
  <si>
    <t>30311</t>
  </si>
  <si>
    <t>30314</t>
  </si>
  <si>
    <t>采暖补贴</t>
  </si>
  <si>
    <t>310</t>
  </si>
  <si>
    <t>其他资本性支出</t>
  </si>
  <si>
    <t>31002</t>
  </si>
  <si>
    <t>办公设备购置</t>
  </si>
  <si>
    <t>部门预算政府基金预算财政拨款支出表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</si>
  <si>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</si>
  <si>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</si>
  <si>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</si>
  <si>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</si>
  <si>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</si>
  <si>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</si>
  <si>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</si>
  <si>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</si>
  <si>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</si>
  <si>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</si>
  <si>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</si>
  <si>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</si>
  <si>
    <t>部门编码及名称：河北唐山南堡经济开发区城市建设管理局</t>
  </si>
  <si>
    <t>2120101</t>
  </si>
  <si>
    <t>2080505</t>
  </si>
  <si>
    <t>2101101</t>
  </si>
  <si>
    <t>2210201</t>
  </si>
  <si>
    <t>2129999</t>
  </si>
  <si>
    <t>2130205</t>
  </si>
  <si>
    <t>2121301</t>
  </si>
  <si>
    <t>行政运行</t>
  </si>
  <si>
    <t>机关事业单位基本养老保险缴费支出</t>
  </si>
  <si>
    <t>行政单位医疗</t>
  </si>
  <si>
    <t>住房公积金</t>
  </si>
  <si>
    <t>其他城乡社区支出</t>
  </si>
  <si>
    <t>森林培育</t>
  </si>
  <si>
    <t>水质监测</t>
  </si>
  <si>
    <t>防汛</t>
  </si>
  <si>
    <t>城市公共设施</t>
  </si>
  <si>
    <t>城乡社区环境卫生</t>
  </si>
  <si>
    <t>30104</t>
  </si>
  <si>
    <t>社会保障缴费</t>
  </si>
  <si>
    <t>30107</t>
  </si>
  <si>
    <t>绩效工资</t>
  </si>
  <si>
    <t>30226</t>
  </si>
  <si>
    <t>劳务费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</si>
  <si>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</si>
  <si>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r>
      <t>预算年度：</t>
    </r>
    <r>
      <rPr>
        <b/>
        <sz val="12"/>
        <rFont val="Times New Roman"/>
        <family val="1"/>
      </rPr>
      <t>2018</t>
    </r>
  </si>
  <si>
    <t>2080506</t>
  </si>
  <si>
    <t>2101103</t>
  </si>
  <si>
    <t>机关事业单位职业年金缴费支出</t>
  </si>
  <si>
    <t>公务员医疗补助</t>
  </si>
  <si>
    <t>2101101</t>
  </si>
  <si>
    <t>2101103</t>
  </si>
  <si>
    <t>2120101</t>
  </si>
  <si>
    <t>2129999</t>
  </si>
  <si>
    <t>2130205</t>
  </si>
  <si>
    <t>2210201</t>
  </si>
  <si>
    <t>420</t>
  </si>
  <si>
    <t>1598.24</t>
  </si>
  <si>
    <t>2018.24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</si>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</sst>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7">
    <font>
      <sz val="9"/>
      <name val="宋体"/>
      <family val="0"/>
    </font>
    <font>
      <sz val="11"/>
      <color indexed="8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0"/>
      <name val="Times New Roman"/>
      <family val="1"/>
    </font>
    <font>
      <sz val="10"/>
      <name val="方正仿宋_GBK"/>
      <family val="0"/>
    </font>
    <font>
      <sz val="10"/>
      <name val="宋体"/>
      <family val="0"/>
    </font>
    <font>
      <b/>
      <sz val="12"/>
      <name val="宋体"/>
      <family val="0"/>
    </font>
    <font>
      <sz val="10.5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71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9" fillId="0" borderId="10" xfId="0" applyNumberFormat="1" applyFont="1" applyBorder="1" applyAlignment="1" applyProtection="1">
      <alignment horizontal="left" vertical="center"/>
      <protection/>
    </xf>
    <xf numFmtId="49" fontId="10" fillId="0" borderId="10" xfId="0" applyNumberFormat="1" applyFont="1" applyBorder="1" applyAlignment="1" applyProtection="1">
      <alignment horizontal="left" vertical="center"/>
      <protection/>
    </xf>
    <xf numFmtId="2" fontId="9" fillId="0" borderId="10" xfId="0" applyNumberFormat="1" applyFont="1" applyBorder="1" applyAlignment="1" applyProtection="1">
      <alignment horizontal="right" vertical="center"/>
      <protection/>
    </xf>
    <xf numFmtId="0" fontId="11" fillId="0" borderId="10" xfId="0" applyFont="1" applyBorder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right" vertical="center"/>
      <protection/>
    </xf>
    <xf numFmtId="0" fontId="13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0" fontId="11" fillId="0" borderId="0" xfId="0" applyFont="1" applyAlignment="1">
      <alignment vertical="top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2" fontId="5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 applyProtection="1">
      <alignment horizontal="center" vertical="center"/>
      <protection/>
    </xf>
    <xf numFmtId="177" fontId="6" fillId="0" borderId="10" xfId="0" applyNumberFormat="1" applyFont="1" applyBorder="1" applyAlignment="1" applyProtection="1">
      <alignment horizontal="right" vertical="center"/>
      <protection/>
    </xf>
    <xf numFmtId="177" fontId="5" fillId="0" borderId="10" xfId="0" applyNumberFormat="1" applyFont="1" applyBorder="1" applyAlignment="1" applyProtection="1">
      <alignment horizontal="right" vertical="center"/>
      <protection/>
    </xf>
    <xf numFmtId="43" fontId="6" fillId="0" borderId="10" xfId="49" applyFont="1" applyBorder="1" applyAlignment="1" applyProtection="1">
      <alignment horizontal="righ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zoomScalePageLayoutView="0" workbookViewId="0" topLeftCell="A1">
      <pane ySplit="5" topLeftCell="A24" activePane="bottomLeft" state="frozen"/>
      <selection pane="topLeft" activeCell="A1" sqref="A1"/>
      <selection pane="bottomLeft" activeCell="H7" sqref="H7"/>
    </sheetView>
  </sheetViews>
  <sheetFormatPr defaultColWidth="10" defaultRowHeight="15" customHeight="1"/>
  <cols>
    <col min="1" max="1" width="8.33203125" style="34" customWidth="1"/>
    <col min="2" max="2" width="53.83203125" style="35" customWidth="1"/>
    <col min="3" max="3" width="23.66015625" style="36" customWidth="1"/>
    <col min="4" max="4" width="49.16015625" style="35" customWidth="1"/>
    <col min="5" max="5" width="23.5" style="36" customWidth="1"/>
  </cols>
  <sheetData>
    <row r="1" spans="1:5" s="33" customFormat="1" ht="51.75" customHeight="1">
      <c r="A1" s="51" t="s">
        <v>0</v>
      </c>
      <c r="B1" s="52">
        <f>""</f>
      </c>
      <c r="C1" s="52">
        <f>""</f>
      </c>
      <c r="D1" s="53">
        <f>""</f>
      </c>
      <c r="E1" s="52">
        <f>""</f>
      </c>
    </row>
    <row r="2" spans="1:5" s="33" customFormat="1" ht="15" customHeight="1">
      <c r="A2" s="54" t="s">
        <v>193</v>
      </c>
      <c r="B2" s="55" t="s">
        <v>1</v>
      </c>
      <c r="C2" s="55">
        <f>""</f>
      </c>
      <c r="D2" s="50" t="s">
        <v>232</v>
      </c>
      <c r="E2" s="26" t="s">
        <v>2</v>
      </c>
    </row>
    <row r="3" spans="1:5" s="33" customFormat="1" ht="21" customHeight="1">
      <c r="A3" s="56" t="s">
        <v>3</v>
      </c>
      <c r="B3" s="56" t="s">
        <v>4</v>
      </c>
      <c r="C3" s="56" t="s">
        <v>5</v>
      </c>
      <c r="D3" s="56" t="s">
        <v>6</v>
      </c>
      <c r="E3" s="56">
        <f>""</f>
      </c>
    </row>
    <row r="4" spans="1:5" s="33" customFormat="1" ht="21" customHeight="1">
      <c r="A4" s="56" t="s">
        <v>7</v>
      </c>
      <c r="B4" s="6" t="s">
        <v>8</v>
      </c>
      <c r="C4" s="6" t="s">
        <v>9</v>
      </c>
      <c r="D4" s="6" t="s">
        <v>8</v>
      </c>
      <c r="E4" s="6" t="s">
        <v>9</v>
      </c>
    </row>
    <row r="5" spans="1:5" s="33" customFormat="1" ht="21" customHeight="1">
      <c r="A5" s="37" t="s">
        <v>7</v>
      </c>
      <c r="B5" s="37" t="s">
        <v>10</v>
      </c>
      <c r="C5" s="37" t="s">
        <v>11</v>
      </c>
      <c r="D5" s="37" t="s">
        <v>12</v>
      </c>
      <c r="E5" s="37" t="s">
        <v>13</v>
      </c>
    </row>
    <row r="6" spans="1:5" s="1" customFormat="1" ht="21" customHeight="1">
      <c r="A6" s="7">
        <v>1</v>
      </c>
      <c r="B6" s="38" t="s">
        <v>14</v>
      </c>
      <c r="C6" s="39">
        <v>2018.24</v>
      </c>
      <c r="D6" s="38" t="s">
        <v>15</v>
      </c>
      <c r="E6" s="39"/>
    </row>
    <row r="7" spans="1:5" s="1" customFormat="1" ht="21" customHeight="1">
      <c r="A7" s="7">
        <v>2</v>
      </c>
      <c r="B7" s="38" t="s">
        <v>16</v>
      </c>
      <c r="C7" s="39">
        <v>0</v>
      </c>
      <c r="D7" s="38" t="s">
        <v>17</v>
      </c>
      <c r="E7" s="39">
        <v>0</v>
      </c>
    </row>
    <row r="8" spans="1:5" s="1" customFormat="1" ht="21" customHeight="1">
      <c r="A8" s="7">
        <v>3</v>
      </c>
      <c r="B8" s="38" t="s">
        <v>18</v>
      </c>
      <c r="C8" s="39">
        <v>0</v>
      </c>
      <c r="D8" s="38" t="s">
        <v>19</v>
      </c>
      <c r="E8" s="39">
        <v>0</v>
      </c>
    </row>
    <row r="9" spans="1:5" s="1" customFormat="1" ht="21" customHeight="1">
      <c r="A9" s="7">
        <v>4</v>
      </c>
      <c r="B9" s="38" t="s">
        <v>20</v>
      </c>
      <c r="C9" s="39">
        <v>0</v>
      </c>
      <c r="D9" s="38" t="s">
        <v>21</v>
      </c>
      <c r="E9" s="39">
        <v>0</v>
      </c>
    </row>
    <row r="10" spans="1:5" s="1" customFormat="1" ht="21" customHeight="1">
      <c r="A10" s="7">
        <v>5</v>
      </c>
      <c r="B10" s="38" t="s">
        <v>22</v>
      </c>
      <c r="C10" s="39">
        <v>0</v>
      </c>
      <c r="D10" s="38" t="s">
        <v>23</v>
      </c>
      <c r="E10" s="39">
        <v>0</v>
      </c>
    </row>
    <row r="11" spans="1:5" s="1" customFormat="1" ht="21" customHeight="1">
      <c r="A11" s="7">
        <v>6</v>
      </c>
      <c r="B11" s="38" t="s">
        <v>24</v>
      </c>
      <c r="C11" s="39">
        <v>0</v>
      </c>
      <c r="D11" s="38" t="s">
        <v>25</v>
      </c>
      <c r="E11" s="39">
        <v>0</v>
      </c>
    </row>
    <row r="12" spans="1:5" s="1" customFormat="1" ht="21" customHeight="1">
      <c r="A12" s="7">
        <v>7</v>
      </c>
      <c r="B12" s="38" t="s">
        <v>26</v>
      </c>
      <c r="C12" s="39">
        <v>0</v>
      </c>
      <c r="D12" s="38" t="s">
        <v>27</v>
      </c>
      <c r="E12" s="39">
        <v>0</v>
      </c>
    </row>
    <row r="13" spans="1:5" s="1" customFormat="1" ht="21" customHeight="1">
      <c r="A13" s="7">
        <v>8</v>
      </c>
      <c r="B13" s="38" t="s">
        <v>28</v>
      </c>
      <c r="C13" s="39" t="s">
        <v>28</v>
      </c>
      <c r="D13" s="38" t="s">
        <v>29</v>
      </c>
      <c r="E13" s="29">
        <v>50.93</v>
      </c>
    </row>
    <row r="14" spans="1:5" s="1" customFormat="1" ht="21" customHeight="1">
      <c r="A14" s="7">
        <v>9</v>
      </c>
      <c r="B14" s="38" t="s">
        <v>28</v>
      </c>
      <c r="C14" s="39" t="s">
        <v>28</v>
      </c>
      <c r="D14" s="38" t="s">
        <v>30</v>
      </c>
      <c r="E14" s="39">
        <v>27.28</v>
      </c>
    </row>
    <row r="15" spans="1:5" s="1" customFormat="1" ht="21" customHeight="1">
      <c r="A15" s="7">
        <v>10</v>
      </c>
      <c r="B15" s="38" t="s">
        <v>28</v>
      </c>
      <c r="C15" s="39" t="s">
        <v>28</v>
      </c>
      <c r="D15" s="38" t="s">
        <v>31</v>
      </c>
      <c r="E15" s="39">
        <v>0</v>
      </c>
    </row>
    <row r="16" spans="1:5" s="1" customFormat="1" ht="21" customHeight="1">
      <c r="A16" s="7">
        <v>11</v>
      </c>
      <c r="B16" s="38" t="s">
        <v>28</v>
      </c>
      <c r="C16" s="39" t="s">
        <v>28</v>
      </c>
      <c r="D16" s="38" t="s">
        <v>32</v>
      </c>
      <c r="E16" s="39">
        <v>1597.89</v>
      </c>
    </row>
    <row r="17" spans="1:5" s="1" customFormat="1" ht="21" customHeight="1">
      <c r="A17" s="7">
        <v>12</v>
      </c>
      <c r="B17" s="38" t="s">
        <v>28</v>
      </c>
      <c r="C17" s="39" t="s">
        <v>28</v>
      </c>
      <c r="D17" s="38" t="s">
        <v>33</v>
      </c>
      <c r="E17" s="39">
        <v>321.15</v>
      </c>
    </row>
    <row r="18" spans="1:5" s="1" customFormat="1" ht="21" customHeight="1">
      <c r="A18" s="7">
        <v>13</v>
      </c>
      <c r="B18" s="38" t="s">
        <v>28</v>
      </c>
      <c r="C18" s="39" t="s">
        <v>28</v>
      </c>
      <c r="D18" s="38" t="s">
        <v>34</v>
      </c>
      <c r="E18" s="39">
        <v>0</v>
      </c>
    </row>
    <row r="19" spans="1:5" s="1" customFormat="1" ht="21" customHeight="1">
      <c r="A19" s="7">
        <v>14</v>
      </c>
      <c r="B19" s="38" t="s">
        <v>28</v>
      </c>
      <c r="C19" s="39" t="s">
        <v>28</v>
      </c>
      <c r="D19" s="38" t="s">
        <v>35</v>
      </c>
      <c r="E19" s="39">
        <v>0</v>
      </c>
    </row>
    <row r="20" spans="1:5" s="1" customFormat="1" ht="21" customHeight="1">
      <c r="A20" s="7">
        <v>15</v>
      </c>
      <c r="B20" s="38" t="s">
        <v>28</v>
      </c>
      <c r="C20" s="39" t="s">
        <v>28</v>
      </c>
      <c r="D20" s="38" t="s">
        <v>36</v>
      </c>
      <c r="E20" s="39">
        <v>0</v>
      </c>
    </row>
    <row r="21" spans="1:5" s="1" customFormat="1" ht="21" customHeight="1">
      <c r="A21" s="7">
        <v>16</v>
      </c>
      <c r="B21" s="38" t="s">
        <v>28</v>
      </c>
      <c r="C21" s="39" t="s">
        <v>28</v>
      </c>
      <c r="D21" s="38" t="s">
        <v>37</v>
      </c>
      <c r="E21" s="39">
        <v>0</v>
      </c>
    </row>
    <row r="22" spans="1:5" s="1" customFormat="1" ht="21" customHeight="1">
      <c r="A22" s="7">
        <v>17</v>
      </c>
      <c r="B22" s="38" t="s">
        <v>28</v>
      </c>
      <c r="C22" s="39" t="s">
        <v>28</v>
      </c>
      <c r="D22" s="38" t="s">
        <v>38</v>
      </c>
      <c r="E22" s="39">
        <v>0</v>
      </c>
    </row>
    <row r="23" spans="1:5" s="1" customFormat="1" ht="21" customHeight="1">
      <c r="A23" s="7">
        <v>18</v>
      </c>
      <c r="B23" s="38" t="s">
        <v>28</v>
      </c>
      <c r="C23" s="39" t="s">
        <v>28</v>
      </c>
      <c r="D23" s="38" t="s">
        <v>39</v>
      </c>
      <c r="E23" s="39">
        <v>0</v>
      </c>
    </row>
    <row r="24" spans="1:5" s="1" customFormat="1" ht="21" customHeight="1">
      <c r="A24" s="7">
        <v>19</v>
      </c>
      <c r="B24" s="38" t="s">
        <v>28</v>
      </c>
      <c r="C24" s="39" t="s">
        <v>28</v>
      </c>
      <c r="D24" s="38" t="s">
        <v>40</v>
      </c>
      <c r="E24" s="39">
        <v>20.99</v>
      </c>
    </row>
    <row r="25" spans="1:5" s="1" customFormat="1" ht="21" customHeight="1">
      <c r="A25" s="7">
        <v>20</v>
      </c>
      <c r="B25" s="38" t="s">
        <v>28</v>
      </c>
      <c r="C25" s="39" t="s">
        <v>28</v>
      </c>
      <c r="D25" s="38" t="s">
        <v>41</v>
      </c>
      <c r="E25" s="39">
        <v>0</v>
      </c>
    </row>
    <row r="26" spans="1:5" s="1" customFormat="1" ht="21" customHeight="1">
      <c r="A26" s="7">
        <v>21</v>
      </c>
      <c r="B26" s="38" t="s">
        <v>28</v>
      </c>
      <c r="C26" s="39" t="s">
        <v>28</v>
      </c>
      <c r="D26" s="38" t="s">
        <v>42</v>
      </c>
      <c r="E26" s="39">
        <v>0</v>
      </c>
    </row>
    <row r="27" spans="1:5" s="1" customFormat="1" ht="21" customHeight="1">
      <c r="A27" s="7">
        <v>22</v>
      </c>
      <c r="B27" s="38" t="s">
        <v>28</v>
      </c>
      <c r="C27" s="39" t="s">
        <v>28</v>
      </c>
      <c r="D27" s="38" t="s">
        <v>43</v>
      </c>
      <c r="E27" s="39">
        <v>0</v>
      </c>
    </row>
    <row r="28" spans="1:5" s="1" customFormat="1" ht="21" customHeight="1">
      <c r="A28" s="7">
        <v>23</v>
      </c>
      <c r="B28" s="40" t="s">
        <v>44</v>
      </c>
      <c r="C28" s="41">
        <v>2018.24</v>
      </c>
      <c r="D28" s="40" t="s">
        <v>45</v>
      </c>
      <c r="E28" s="41">
        <f>SUM(E7:E27)</f>
        <v>2018.24</v>
      </c>
    </row>
    <row r="29" spans="1:5" s="1" customFormat="1" ht="21" customHeight="1">
      <c r="A29" s="7">
        <v>24</v>
      </c>
      <c r="B29" s="38" t="s">
        <v>46</v>
      </c>
      <c r="C29" s="39">
        <v>0</v>
      </c>
      <c r="D29" s="38" t="s">
        <v>47</v>
      </c>
      <c r="E29" s="39">
        <v>0</v>
      </c>
    </row>
    <row r="30" spans="1:5" s="1" customFormat="1" ht="21" customHeight="1">
      <c r="A30" s="7">
        <v>25</v>
      </c>
      <c r="B30" s="38" t="s">
        <v>48</v>
      </c>
      <c r="C30" s="39">
        <v>0</v>
      </c>
      <c r="D30" s="38" t="s">
        <v>49</v>
      </c>
      <c r="E30" s="39">
        <v>0</v>
      </c>
    </row>
    <row r="31" spans="1:5" s="1" customFormat="1" ht="21" customHeight="1">
      <c r="A31" s="7">
        <v>26</v>
      </c>
      <c r="B31" s="42" t="s">
        <v>50</v>
      </c>
      <c r="C31" s="41">
        <v>2018.24</v>
      </c>
      <c r="D31" s="42" t="s">
        <v>50</v>
      </c>
      <c r="E31" s="41">
        <v>2018.24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3" sqref="H33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showZeros="0" zoomScalePageLayoutView="0" workbookViewId="0" topLeftCell="A1">
      <selection activeCell="A6" sqref="A6:A18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51" t="s">
        <v>51</v>
      </c>
      <c r="B1" s="52">
        <f aca="true" t="shared" si="0" ref="B1:K1">""</f>
      </c>
      <c r="C1" s="52">
        <f t="shared" si="0"/>
      </c>
      <c r="D1" s="52">
        <f t="shared" si="0"/>
      </c>
      <c r="E1" s="52">
        <f t="shared" si="0"/>
      </c>
      <c r="F1" s="52">
        <f t="shared" si="0"/>
      </c>
      <c r="G1" s="52">
        <f t="shared" si="0"/>
      </c>
      <c r="H1" s="52">
        <f t="shared" si="0"/>
      </c>
      <c r="I1" s="52">
        <f t="shared" si="0"/>
      </c>
      <c r="J1" s="53">
        <f t="shared" si="0"/>
      </c>
      <c r="K1" s="52">
        <f t="shared" si="0"/>
      </c>
    </row>
    <row r="2" spans="1:11" ht="21" customHeight="1">
      <c r="A2" s="54" t="s">
        <v>193</v>
      </c>
      <c r="B2" s="55">
        <f aca="true" t="shared" si="1" ref="B2:G2">""</f>
      </c>
      <c r="C2" s="55">
        <f t="shared" si="1"/>
      </c>
      <c r="D2" s="55">
        <f t="shared" si="1"/>
      </c>
      <c r="E2" s="55">
        <f t="shared" si="1"/>
      </c>
      <c r="F2" s="57" t="s">
        <v>52</v>
      </c>
      <c r="G2" s="55">
        <f t="shared" si="1"/>
      </c>
      <c r="H2" s="57" t="s">
        <v>217</v>
      </c>
      <c r="I2" s="55">
        <f>""</f>
      </c>
      <c r="J2" s="58" t="s">
        <v>2</v>
      </c>
      <c r="K2" s="55">
        <f>""</f>
      </c>
    </row>
    <row r="3" spans="1:11" ht="21.75" customHeight="1">
      <c r="A3" s="56" t="s">
        <v>3</v>
      </c>
      <c r="B3" s="56" t="s">
        <v>53</v>
      </c>
      <c r="C3" s="56">
        <f>""</f>
      </c>
      <c r="D3" s="56" t="s">
        <v>54</v>
      </c>
      <c r="E3" s="56" t="s">
        <v>55</v>
      </c>
      <c r="F3" s="56" t="s">
        <v>56</v>
      </c>
      <c r="G3" s="56" t="s">
        <v>57</v>
      </c>
      <c r="H3" s="56">
        <f>""</f>
      </c>
      <c r="I3" s="56" t="s">
        <v>58</v>
      </c>
      <c r="J3" s="56" t="s">
        <v>59</v>
      </c>
      <c r="K3" s="56" t="s">
        <v>60</v>
      </c>
    </row>
    <row r="4" spans="1:11" ht="42.75">
      <c r="A4" s="56" t="s">
        <v>7</v>
      </c>
      <c r="B4" s="6" t="s">
        <v>61</v>
      </c>
      <c r="C4" s="6" t="s">
        <v>62</v>
      </c>
      <c r="D4" s="56">
        <f>""</f>
      </c>
      <c r="E4" s="56" t="s">
        <v>63</v>
      </c>
      <c r="F4" s="56" t="s">
        <v>64</v>
      </c>
      <c r="G4" s="6" t="s">
        <v>63</v>
      </c>
      <c r="H4" s="6" t="s">
        <v>65</v>
      </c>
      <c r="I4" s="56">
        <f>""</f>
      </c>
      <c r="J4" s="56">
        <f>""</f>
      </c>
      <c r="K4" s="56" t="s">
        <v>66</v>
      </c>
    </row>
    <row r="5" spans="1:11" ht="22.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  <c r="I5" s="6" t="s">
        <v>70</v>
      </c>
      <c r="J5" s="6" t="s">
        <v>71</v>
      </c>
      <c r="K5" s="6" t="s">
        <v>72</v>
      </c>
    </row>
    <row r="6" spans="1:11" ht="22.5" customHeight="1">
      <c r="A6" s="7">
        <v>1</v>
      </c>
      <c r="B6" s="10" t="s">
        <v>28</v>
      </c>
      <c r="C6" s="19" t="s">
        <v>50</v>
      </c>
      <c r="D6" s="9">
        <f>SUM(D7:D18)</f>
        <v>2018.2399999999998</v>
      </c>
      <c r="E6" s="9">
        <f>SUM(E7:E18)</f>
        <v>2018.2399999999998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</row>
    <row r="7" spans="1:11" s="32" customFormat="1" ht="22.5" customHeight="1">
      <c r="A7" s="7">
        <v>2</v>
      </c>
      <c r="B7" s="20" t="s">
        <v>195</v>
      </c>
      <c r="C7" s="21" t="s">
        <v>202</v>
      </c>
      <c r="D7" s="22">
        <v>36.38</v>
      </c>
      <c r="E7" s="22">
        <v>36.38</v>
      </c>
      <c r="F7" s="22"/>
      <c r="G7" s="22"/>
      <c r="H7" s="22"/>
      <c r="I7" s="22"/>
      <c r="J7" s="22"/>
      <c r="K7" s="22"/>
    </row>
    <row r="8" spans="1:11" s="32" customFormat="1" ht="22.5" customHeight="1">
      <c r="A8" s="7">
        <v>3</v>
      </c>
      <c r="B8" s="20" t="s">
        <v>219</v>
      </c>
      <c r="C8" s="21" t="s">
        <v>221</v>
      </c>
      <c r="D8" s="22">
        <v>14.55</v>
      </c>
      <c r="E8" s="22">
        <v>14.55</v>
      </c>
      <c r="F8" s="22"/>
      <c r="G8" s="22"/>
      <c r="H8" s="22"/>
      <c r="I8" s="22"/>
      <c r="J8" s="22"/>
      <c r="K8" s="22"/>
    </row>
    <row r="9" spans="1:11" s="32" customFormat="1" ht="22.5" customHeight="1">
      <c r="A9" s="7">
        <v>4</v>
      </c>
      <c r="B9" s="20" t="s">
        <v>196</v>
      </c>
      <c r="C9" s="21" t="s">
        <v>203</v>
      </c>
      <c r="D9" s="22">
        <v>12.73</v>
      </c>
      <c r="E9" s="22">
        <v>12.73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</row>
    <row r="10" spans="1:11" s="32" customFormat="1" ht="22.5" customHeight="1">
      <c r="A10" s="7">
        <v>5</v>
      </c>
      <c r="B10" s="20" t="s">
        <v>220</v>
      </c>
      <c r="C10" s="21" t="s">
        <v>222</v>
      </c>
      <c r="D10" s="22">
        <v>14.55</v>
      </c>
      <c r="E10" s="22">
        <v>14.55</v>
      </c>
      <c r="F10" s="22"/>
      <c r="G10" s="22"/>
      <c r="H10" s="22"/>
      <c r="I10" s="22"/>
      <c r="J10" s="22"/>
      <c r="K10" s="22"/>
    </row>
    <row r="11" spans="1:11" s="32" customFormat="1" ht="22.5" customHeight="1">
      <c r="A11" s="7">
        <v>6</v>
      </c>
      <c r="B11" s="20" t="s">
        <v>194</v>
      </c>
      <c r="C11" s="21" t="s">
        <v>201</v>
      </c>
      <c r="D11" s="22">
        <v>384.82</v>
      </c>
      <c r="E11" s="22">
        <v>384.82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</row>
    <row r="12" spans="1:11" s="32" customFormat="1" ht="22.5" customHeight="1">
      <c r="A12" s="7">
        <v>7</v>
      </c>
      <c r="B12" s="20">
        <v>2120501</v>
      </c>
      <c r="C12" s="23" t="s">
        <v>210</v>
      </c>
      <c r="D12" s="22">
        <v>772.03</v>
      </c>
      <c r="E12" s="22">
        <v>772.03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</row>
    <row r="13" spans="1:11" s="32" customFormat="1" ht="22.5" customHeight="1">
      <c r="A13" s="7">
        <v>8</v>
      </c>
      <c r="B13" s="49" t="s">
        <v>198</v>
      </c>
      <c r="C13" s="21" t="s">
        <v>205</v>
      </c>
      <c r="D13" s="22">
        <v>21.04</v>
      </c>
      <c r="E13" s="22">
        <v>21.04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s="32" customFormat="1" ht="22.5" customHeight="1">
      <c r="A14" s="7">
        <v>9</v>
      </c>
      <c r="B14" s="49" t="s">
        <v>200</v>
      </c>
      <c r="C14" s="21" t="s">
        <v>209</v>
      </c>
      <c r="D14" s="22">
        <v>420</v>
      </c>
      <c r="E14" s="22">
        <v>420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</row>
    <row r="15" spans="1:11" s="32" customFormat="1" ht="22.5" customHeight="1">
      <c r="A15" s="7">
        <v>10</v>
      </c>
      <c r="B15" s="49" t="s">
        <v>199</v>
      </c>
      <c r="C15" s="21" t="s">
        <v>206</v>
      </c>
      <c r="D15" s="22">
        <v>217</v>
      </c>
      <c r="E15" s="22">
        <v>217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</row>
    <row r="16" spans="1:11" s="32" customFormat="1" ht="22.5" customHeight="1">
      <c r="A16" s="7">
        <v>11</v>
      </c>
      <c r="B16" s="49">
        <v>2130312</v>
      </c>
      <c r="C16" s="23" t="s">
        <v>207</v>
      </c>
      <c r="D16" s="22">
        <v>13.87</v>
      </c>
      <c r="E16" s="22">
        <v>13.87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</row>
    <row r="17" spans="1:11" s="32" customFormat="1" ht="22.5" customHeight="1">
      <c r="A17" s="7">
        <v>12</v>
      </c>
      <c r="B17" s="49">
        <v>2130314</v>
      </c>
      <c r="C17" s="23" t="s">
        <v>208</v>
      </c>
      <c r="D17" s="22">
        <v>90.28</v>
      </c>
      <c r="E17" s="22">
        <v>90.28</v>
      </c>
      <c r="F17" s="22"/>
      <c r="G17" s="22"/>
      <c r="H17" s="22"/>
      <c r="I17" s="22"/>
      <c r="J17" s="22"/>
      <c r="K17" s="22"/>
    </row>
    <row r="18" spans="1:11" s="32" customFormat="1" ht="22.5" customHeight="1">
      <c r="A18" s="7">
        <v>13</v>
      </c>
      <c r="B18" s="20" t="s">
        <v>197</v>
      </c>
      <c r="C18" s="21" t="s">
        <v>204</v>
      </c>
      <c r="D18" s="22">
        <v>20.99</v>
      </c>
      <c r="E18" s="22">
        <v>20.99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</row>
  </sheetData>
  <sheetProtection/>
  <mergeCells count="13">
    <mergeCell ref="A1:K1"/>
    <mergeCell ref="A2:G2"/>
    <mergeCell ref="H2:I2"/>
    <mergeCell ref="J2:K2"/>
    <mergeCell ref="I3:I4"/>
    <mergeCell ref="J3:J4"/>
    <mergeCell ref="K3:K4"/>
    <mergeCell ref="B3:C3"/>
    <mergeCell ref="G3:H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Zeros="0" zoomScalePageLayoutView="0" workbookViewId="0" topLeftCell="A1">
      <selection activeCell="E6" sqref="E6:F6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51" t="s">
        <v>75</v>
      </c>
      <c r="B1" s="52">
        <f aca="true" t="shared" si="0" ref="B1:I1">""</f>
      </c>
      <c r="C1" s="52">
        <f t="shared" si="0"/>
      </c>
      <c r="D1" s="52">
        <f t="shared" si="0"/>
      </c>
      <c r="E1" s="52">
        <f t="shared" si="0"/>
      </c>
      <c r="F1" s="52">
        <f t="shared" si="0"/>
      </c>
      <c r="G1" s="52">
        <f t="shared" si="0"/>
      </c>
      <c r="H1" s="53">
        <f t="shared" si="0"/>
      </c>
      <c r="I1" s="52">
        <f t="shared" si="0"/>
      </c>
    </row>
    <row r="2" spans="1:9" s="1" customFormat="1" ht="18.75" customHeight="1">
      <c r="A2" s="54" t="s">
        <v>193</v>
      </c>
      <c r="B2" s="55">
        <f aca="true" t="shared" si="1" ref="B2:G2">""</f>
      </c>
      <c r="C2" s="55">
        <f t="shared" si="1"/>
      </c>
      <c r="D2" s="55">
        <f t="shared" si="1"/>
      </c>
      <c r="E2" s="57" t="s">
        <v>52</v>
      </c>
      <c r="F2" s="57" t="s">
        <v>217</v>
      </c>
      <c r="G2" s="55">
        <f t="shared" si="1"/>
      </c>
      <c r="H2" s="58" t="s">
        <v>2</v>
      </c>
      <c r="I2" s="55">
        <f>""</f>
      </c>
    </row>
    <row r="3" spans="1:9" s="1" customFormat="1" ht="20.25" customHeight="1">
      <c r="A3" s="56" t="s">
        <v>3</v>
      </c>
      <c r="B3" s="56" t="s">
        <v>53</v>
      </c>
      <c r="C3" s="56">
        <f>""</f>
      </c>
      <c r="D3" s="56" t="s">
        <v>76</v>
      </c>
      <c r="E3" s="56" t="s">
        <v>77</v>
      </c>
      <c r="F3" s="56" t="s">
        <v>78</v>
      </c>
      <c r="G3" s="56" t="s">
        <v>79</v>
      </c>
      <c r="H3" s="56" t="s">
        <v>80</v>
      </c>
      <c r="I3" s="56" t="s">
        <v>81</v>
      </c>
    </row>
    <row r="4" spans="1:9" s="1" customFormat="1" ht="28.5">
      <c r="A4" s="56" t="s">
        <v>7</v>
      </c>
      <c r="B4" s="6" t="s">
        <v>61</v>
      </c>
      <c r="C4" s="6" t="s">
        <v>62</v>
      </c>
      <c r="D4" s="56">
        <f>""</f>
      </c>
      <c r="E4" s="56" t="s">
        <v>64</v>
      </c>
      <c r="F4" s="56" t="s">
        <v>82</v>
      </c>
      <c r="G4" s="56">
        <f>""</f>
      </c>
      <c r="H4" s="56">
        <f>""</f>
      </c>
      <c r="I4" s="56" t="s">
        <v>66</v>
      </c>
    </row>
    <row r="5" spans="1:9" s="1" customFormat="1" ht="24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  <c r="I5" s="6" t="s">
        <v>70</v>
      </c>
    </row>
    <row r="6" spans="1:9" ht="20.25" customHeight="1">
      <c r="A6" s="7">
        <v>1</v>
      </c>
      <c r="B6" s="10" t="s">
        <v>28</v>
      </c>
      <c r="C6" s="19" t="s">
        <v>50</v>
      </c>
      <c r="D6" s="9">
        <f>SUM(D7:D18)</f>
        <v>2018.2399999999998</v>
      </c>
      <c r="E6" s="9">
        <f>SUM(E7:E18)</f>
        <v>455.18000000000006</v>
      </c>
      <c r="F6" s="9">
        <f>SUM(F7:F17)</f>
        <v>1563.06</v>
      </c>
      <c r="G6" s="9">
        <v>0</v>
      </c>
      <c r="H6" s="9">
        <v>0</v>
      </c>
      <c r="I6" s="9">
        <v>0</v>
      </c>
    </row>
    <row r="7" spans="1:9" ht="20.25" customHeight="1">
      <c r="A7" s="7">
        <v>3</v>
      </c>
      <c r="B7" s="20" t="s">
        <v>195</v>
      </c>
      <c r="C7" s="21" t="s">
        <v>202</v>
      </c>
      <c r="D7" s="22">
        <v>36.38</v>
      </c>
      <c r="E7" s="22">
        <v>36.38</v>
      </c>
      <c r="F7" s="22"/>
      <c r="G7" s="11">
        <v>0</v>
      </c>
      <c r="H7" s="11">
        <v>0</v>
      </c>
      <c r="I7" s="11">
        <v>0</v>
      </c>
    </row>
    <row r="8" spans="1:9" ht="20.25" customHeight="1">
      <c r="A8" s="7">
        <v>4</v>
      </c>
      <c r="B8" s="20" t="s">
        <v>219</v>
      </c>
      <c r="C8" s="21" t="s">
        <v>221</v>
      </c>
      <c r="D8" s="22">
        <v>14.55</v>
      </c>
      <c r="E8" s="22">
        <v>14.55</v>
      </c>
      <c r="F8" s="22"/>
      <c r="G8" s="11">
        <v>0</v>
      </c>
      <c r="H8" s="11">
        <v>0</v>
      </c>
      <c r="I8" s="11">
        <v>0</v>
      </c>
    </row>
    <row r="9" spans="1:9" ht="20.25" customHeight="1">
      <c r="A9" s="7">
        <v>5</v>
      </c>
      <c r="B9" s="20" t="s">
        <v>196</v>
      </c>
      <c r="C9" s="21" t="s">
        <v>203</v>
      </c>
      <c r="D9" s="22">
        <v>12.73</v>
      </c>
      <c r="E9" s="22">
        <v>12.73</v>
      </c>
      <c r="F9" s="22"/>
      <c r="G9" s="11">
        <v>0</v>
      </c>
      <c r="H9" s="11">
        <v>0</v>
      </c>
      <c r="I9" s="11">
        <v>0</v>
      </c>
    </row>
    <row r="10" spans="1:9" ht="20.25" customHeight="1">
      <c r="A10" s="7">
        <v>6</v>
      </c>
      <c r="B10" s="20" t="s">
        <v>220</v>
      </c>
      <c r="C10" s="21" t="s">
        <v>222</v>
      </c>
      <c r="D10" s="22">
        <v>14.55</v>
      </c>
      <c r="E10" s="22">
        <v>14.55</v>
      </c>
      <c r="F10" s="22"/>
      <c r="G10" s="11">
        <v>0</v>
      </c>
      <c r="H10" s="11">
        <v>0</v>
      </c>
      <c r="I10" s="11">
        <v>0</v>
      </c>
    </row>
    <row r="11" spans="1:9" ht="20.25" customHeight="1">
      <c r="A11" s="7">
        <v>2</v>
      </c>
      <c r="B11" s="20" t="s">
        <v>194</v>
      </c>
      <c r="C11" s="21" t="s">
        <v>201</v>
      </c>
      <c r="D11" s="22">
        <v>384.82</v>
      </c>
      <c r="E11" s="22">
        <v>355.98</v>
      </c>
      <c r="F11" s="22">
        <v>28.84</v>
      </c>
      <c r="G11" s="11">
        <v>0</v>
      </c>
      <c r="H11" s="11">
        <v>0</v>
      </c>
      <c r="I11" s="11">
        <v>0</v>
      </c>
    </row>
    <row r="12" spans="1:9" ht="20.25" customHeight="1">
      <c r="A12" s="7">
        <v>7</v>
      </c>
      <c r="B12" s="49" t="s">
        <v>198</v>
      </c>
      <c r="C12" s="21" t="s">
        <v>205</v>
      </c>
      <c r="D12" s="22">
        <v>21.04</v>
      </c>
      <c r="E12" s="22"/>
      <c r="F12" s="22">
        <v>21.04</v>
      </c>
      <c r="G12" s="11">
        <v>0</v>
      </c>
      <c r="H12" s="11">
        <v>0</v>
      </c>
      <c r="I12" s="11">
        <v>0</v>
      </c>
    </row>
    <row r="13" spans="1:9" ht="20.25" customHeight="1">
      <c r="A13" s="7">
        <v>8</v>
      </c>
      <c r="B13" s="49" t="s">
        <v>199</v>
      </c>
      <c r="C13" s="21" t="s">
        <v>206</v>
      </c>
      <c r="D13" s="22">
        <v>217</v>
      </c>
      <c r="E13" s="22"/>
      <c r="F13" s="22">
        <v>217</v>
      </c>
      <c r="G13" s="11">
        <v>0</v>
      </c>
      <c r="H13" s="11">
        <v>0</v>
      </c>
      <c r="I13" s="11">
        <v>0</v>
      </c>
    </row>
    <row r="14" spans="1:9" ht="20.25" customHeight="1">
      <c r="A14" s="7">
        <v>9</v>
      </c>
      <c r="B14" s="49" t="s">
        <v>200</v>
      </c>
      <c r="C14" s="21" t="s">
        <v>209</v>
      </c>
      <c r="D14" s="22">
        <v>420</v>
      </c>
      <c r="E14" s="22"/>
      <c r="F14" s="22">
        <v>420</v>
      </c>
      <c r="G14" s="11">
        <v>0</v>
      </c>
      <c r="H14" s="11">
        <v>0</v>
      </c>
      <c r="I14" s="11">
        <v>0</v>
      </c>
    </row>
    <row r="15" spans="1:9" ht="20.25" customHeight="1">
      <c r="A15" s="7">
        <v>10</v>
      </c>
      <c r="B15" s="49">
        <v>2130312</v>
      </c>
      <c r="C15" s="23" t="s">
        <v>207</v>
      </c>
      <c r="D15" s="22">
        <v>13.87</v>
      </c>
      <c r="E15" s="22"/>
      <c r="F15" s="22">
        <v>13.87</v>
      </c>
      <c r="G15" s="11">
        <v>0</v>
      </c>
      <c r="H15" s="11">
        <v>0</v>
      </c>
      <c r="I15" s="11">
        <v>0</v>
      </c>
    </row>
    <row r="16" spans="1:9" ht="20.25" customHeight="1">
      <c r="A16" s="7">
        <v>11</v>
      </c>
      <c r="B16" s="49">
        <v>2130314</v>
      </c>
      <c r="C16" s="23" t="s">
        <v>208</v>
      </c>
      <c r="D16" s="22">
        <v>90.28</v>
      </c>
      <c r="E16" s="22"/>
      <c r="F16" s="22">
        <v>90.28</v>
      </c>
      <c r="G16" s="11">
        <v>0</v>
      </c>
      <c r="H16" s="11">
        <v>0</v>
      </c>
      <c r="I16" s="11">
        <v>0</v>
      </c>
    </row>
    <row r="17" spans="1:9" ht="20.25" customHeight="1">
      <c r="A17" s="7">
        <v>12</v>
      </c>
      <c r="B17" s="49">
        <v>2120501</v>
      </c>
      <c r="C17" s="23" t="s">
        <v>210</v>
      </c>
      <c r="D17" s="22">
        <v>772.03</v>
      </c>
      <c r="E17" s="22"/>
      <c r="F17" s="22">
        <v>772.03</v>
      </c>
      <c r="G17" s="11">
        <v>0</v>
      </c>
      <c r="H17" s="11">
        <v>0</v>
      </c>
      <c r="I17" s="11">
        <v>0</v>
      </c>
    </row>
    <row r="18" spans="1:9" ht="20.25" customHeight="1">
      <c r="A18" s="7">
        <v>13</v>
      </c>
      <c r="B18" s="20" t="s">
        <v>197</v>
      </c>
      <c r="C18" s="21" t="s">
        <v>204</v>
      </c>
      <c r="D18" s="22">
        <v>20.99</v>
      </c>
      <c r="E18" s="22">
        <v>20.99</v>
      </c>
      <c r="F18" s="22"/>
      <c r="G18" s="11">
        <v>0</v>
      </c>
      <c r="H18" s="11">
        <v>0</v>
      </c>
      <c r="I18" s="11">
        <v>0</v>
      </c>
    </row>
    <row r="19" ht="11.25">
      <c r="D19" t="s">
        <v>83</v>
      </c>
    </row>
    <row r="20" ht="11.25">
      <c r="D20" t="s">
        <v>83</v>
      </c>
    </row>
    <row r="21" ht="11.25">
      <c r="E21" t="s">
        <v>83</v>
      </c>
    </row>
    <row r="24" ht="11.25">
      <c r="D24" t="s">
        <v>83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zoomScalePageLayoutView="0" workbookViewId="0" topLeftCell="A22">
      <selection activeCell="F30" sqref="F30:G30"/>
    </sheetView>
  </sheetViews>
  <sheetFormatPr defaultColWidth="9.33203125" defaultRowHeight="11.25"/>
  <cols>
    <col min="1" max="1" width="8" style="24" customWidth="1"/>
    <col min="2" max="2" width="41.66015625" style="0" customWidth="1"/>
    <col min="3" max="3" width="14.66015625" style="25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51" t="s">
        <v>84</v>
      </c>
      <c r="B1" s="52">
        <f aca="true" t="shared" si="0" ref="B1:H1">""</f>
      </c>
      <c r="C1" s="52">
        <f t="shared" si="0"/>
      </c>
      <c r="D1" s="52">
        <f t="shared" si="0"/>
      </c>
      <c r="E1" s="52">
        <f t="shared" si="0"/>
      </c>
      <c r="F1" s="52">
        <f t="shared" si="0"/>
      </c>
      <c r="G1" s="53">
        <f t="shared" si="0"/>
      </c>
      <c r="H1" s="52">
        <f t="shared" si="0"/>
      </c>
    </row>
    <row r="2" spans="1:8" ht="18.75" customHeight="1">
      <c r="A2" s="59" t="s">
        <v>193</v>
      </c>
      <c r="B2" s="57"/>
      <c r="C2" s="57"/>
      <c r="D2" s="55">
        <f>""</f>
      </c>
      <c r="E2" s="59" t="s">
        <v>218</v>
      </c>
      <c r="F2" s="57"/>
      <c r="G2" s="58" t="s">
        <v>85</v>
      </c>
      <c r="H2" s="58"/>
    </row>
    <row r="3" spans="1:8" ht="11.25" customHeight="1">
      <c r="A3" s="57"/>
      <c r="B3" s="57"/>
      <c r="C3" s="57"/>
      <c r="D3" s="55" t="s">
        <v>86</v>
      </c>
      <c r="E3" s="57"/>
      <c r="F3" s="57"/>
      <c r="G3" s="58"/>
      <c r="H3" s="58"/>
    </row>
    <row r="4" spans="1:8" ht="54" customHeight="1">
      <c r="A4" s="6" t="s">
        <v>87</v>
      </c>
      <c r="B4" s="6" t="s">
        <v>88</v>
      </c>
      <c r="C4" s="6" t="s">
        <v>89</v>
      </c>
      <c r="D4" s="6" t="s">
        <v>88</v>
      </c>
      <c r="E4" s="6" t="s">
        <v>50</v>
      </c>
      <c r="F4" s="6" t="s">
        <v>90</v>
      </c>
      <c r="G4" s="6" t="s">
        <v>91</v>
      </c>
      <c r="H4" s="6" t="s">
        <v>92</v>
      </c>
    </row>
    <row r="5" spans="1:8" ht="20.25" customHeight="1">
      <c r="A5" s="6" t="s">
        <v>87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</row>
    <row r="6" spans="1:8" ht="20.25" customHeight="1">
      <c r="A6" s="27" t="s">
        <v>10</v>
      </c>
      <c r="B6" s="10" t="s">
        <v>93</v>
      </c>
      <c r="C6" s="48" t="s">
        <v>230</v>
      </c>
      <c r="D6" s="10" t="s">
        <v>15</v>
      </c>
      <c r="E6" s="46"/>
      <c r="F6" s="29"/>
      <c r="G6" s="46">
        <v>0</v>
      </c>
      <c r="H6" s="46">
        <v>0</v>
      </c>
    </row>
    <row r="7" spans="1:8" ht="20.25" customHeight="1">
      <c r="A7" s="27" t="s">
        <v>11</v>
      </c>
      <c r="B7" s="10" t="s">
        <v>94</v>
      </c>
      <c r="C7" s="48" t="s">
        <v>229</v>
      </c>
      <c r="D7" s="10" t="s">
        <v>17</v>
      </c>
      <c r="E7" s="46"/>
      <c r="F7" s="39"/>
      <c r="G7" s="46">
        <v>0</v>
      </c>
      <c r="H7" s="46">
        <v>0</v>
      </c>
    </row>
    <row r="8" spans="1:8" ht="20.25" customHeight="1">
      <c r="A8" s="27" t="s">
        <v>12</v>
      </c>
      <c r="B8" s="10" t="s">
        <v>95</v>
      </c>
      <c r="C8" s="28">
        <v>0</v>
      </c>
      <c r="D8" s="10" t="s">
        <v>19</v>
      </c>
      <c r="E8" s="46"/>
      <c r="F8" s="39"/>
      <c r="G8" s="46">
        <v>0</v>
      </c>
      <c r="H8" s="46">
        <v>0</v>
      </c>
    </row>
    <row r="9" spans="1:8" ht="20.25" customHeight="1">
      <c r="A9" s="27" t="s">
        <v>13</v>
      </c>
      <c r="B9" s="10" t="s">
        <v>28</v>
      </c>
      <c r="C9" s="28" t="s">
        <v>28</v>
      </c>
      <c r="D9" s="10" t="s">
        <v>21</v>
      </c>
      <c r="E9" s="46"/>
      <c r="F9" s="39"/>
      <c r="G9" s="46">
        <v>0</v>
      </c>
      <c r="H9" s="46">
        <v>0</v>
      </c>
    </row>
    <row r="10" spans="1:8" ht="20.25" customHeight="1">
      <c r="A10" s="27" t="s">
        <v>67</v>
      </c>
      <c r="B10" s="10" t="s">
        <v>28</v>
      </c>
      <c r="C10" s="28" t="s">
        <v>28</v>
      </c>
      <c r="D10" s="10" t="s">
        <v>23</v>
      </c>
      <c r="E10" s="46"/>
      <c r="F10" s="39"/>
      <c r="G10" s="46">
        <v>0</v>
      </c>
      <c r="H10" s="46">
        <v>0</v>
      </c>
    </row>
    <row r="11" spans="1:8" ht="20.25" customHeight="1">
      <c r="A11" s="27" t="s">
        <v>68</v>
      </c>
      <c r="B11" s="10" t="s">
        <v>28</v>
      </c>
      <c r="C11" s="28" t="s">
        <v>28</v>
      </c>
      <c r="D11" s="10" t="s">
        <v>25</v>
      </c>
      <c r="E11" s="46"/>
      <c r="F11" s="39">
        <v>0</v>
      </c>
      <c r="G11" s="46">
        <v>0</v>
      </c>
      <c r="H11" s="46">
        <v>0</v>
      </c>
    </row>
    <row r="12" spans="1:8" ht="20.25" customHeight="1">
      <c r="A12" s="27" t="s">
        <v>69</v>
      </c>
      <c r="B12" s="10" t="s">
        <v>28</v>
      </c>
      <c r="C12" s="28" t="s">
        <v>28</v>
      </c>
      <c r="D12" s="10" t="s">
        <v>27</v>
      </c>
      <c r="E12" s="46"/>
      <c r="F12" s="39">
        <v>0</v>
      </c>
      <c r="G12" s="46">
        <v>0</v>
      </c>
      <c r="H12" s="46">
        <v>0</v>
      </c>
    </row>
    <row r="13" spans="1:8" ht="20.25" customHeight="1">
      <c r="A13" s="27" t="s">
        <v>70</v>
      </c>
      <c r="B13" s="10" t="s">
        <v>28</v>
      </c>
      <c r="C13" s="28" t="s">
        <v>28</v>
      </c>
      <c r="D13" s="10" t="s">
        <v>29</v>
      </c>
      <c r="E13" s="46">
        <f>F13+G13</f>
        <v>50.93</v>
      </c>
      <c r="F13" s="29">
        <v>50.93</v>
      </c>
      <c r="G13" s="46">
        <v>0</v>
      </c>
      <c r="H13" s="46">
        <v>0</v>
      </c>
    </row>
    <row r="14" spans="1:8" ht="20.25" customHeight="1">
      <c r="A14" s="27" t="s">
        <v>71</v>
      </c>
      <c r="B14" s="10" t="s">
        <v>28</v>
      </c>
      <c r="C14" s="28" t="s">
        <v>28</v>
      </c>
      <c r="D14" s="10" t="s">
        <v>30</v>
      </c>
      <c r="E14" s="46">
        <f aca="true" t="shared" si="1" ref="E14:E24">F14+G14</f>
        <v>27.28</v>
      </c>
      <c r="F14" s="39">
        <v>27.28</v>
      </c>
      <c r="G14" s="46">
        <v>0</v>
      </c>
      <c r="H14" s="46">
        <v>0</v>
      </c>
    </row>
    <row r="15" spans="1:8" ht="20.25" customHeight="1">
      <c r="A15" s="27" t="s">
        <v>72</v>
      </c>
      <c r="B15" s="10" t="s">
        <v>28</v>
      </c>
      <c r="C15" s="28" t="s">
        <v>28</v>
      </c>
      <c r="D15" s="10" t="s">
        <v>31</v>
      </c>
      <c r="E15" s="46">
        <f t="shared" si="1"/>
        <v>0</v>
      </c>
      <c r="F15" s="39">
        <v>0</v>
      </c>
      <c r="G15" s="46">
        <v>0</v>
      </c>
      <c r="H15" s="46">
        <v>0</v>
      </c>
    </row>
    <row r="16" spans="1:8" ht="20.25" customHeight="1">
      <c r="A16" s="27" t="s">
        <v>96</v>
      </c>
      <c r="B16" s="10" t="s">
        <v>28</v>
      </c>
      <c r="C16" s="28" t="s">
        <v>28</v>
      </c>
      <c r="D16" s="10" t="s">
        <v>32</v>
      </c>
      <c r="E16" s="46">
        <f t="shared" si="1"/>
        <v>1597.89</v>
      </c>
      <c r="F16" s="39">
        <v>1177.89</v>
      </c>
      <c r="G16" s="46">
        <v>420</v>
      </c>
      <c r="H16" s="46">
        <v>0</v>
      </c>
    </row>
    <row r="17" spans="1:8" ht="20.25" customHeight="1">
      <c r="A17" s="27" t="s">
        <v>97</v>
      </c>
      <c r="B17" s="10" t="s">
        <v>28</v>
      </c>
      <c r="C17" s="28" t="s">
        <v>28</v>
      </c>
      <c r="D17" s="10" t="s">
        <v>33</v>
      </c>
      <c r="E17" s="46">
        <f t="shared" si="1"/>
        <v>321.15</v>
      </c>
      <c r="F17" s="39">
        <v>321.15</v>
      </c>
      <c r="G17" s="46">
        <v>0</v>
      </c>
      <c r="H17" s="46">
        <v>0</v>
      </c>
    </row>
    <row r="18" spans="1:8" ht="20.25" customHeight="1">
      <c r="A18" s="27" t="s">
        <v>98</v>
      </c>
      <c r="B18" s="10" t="s">
        <v>28</v>
      </c>
      <c r="C18" s="28" t="s">
        <v>28</v>
      </c>
      <c r="D18" s="10" t="s">
        <v>34</v>
      </c>
      <c r="E18" s="46">
        <f t="shared" si="1"/>
        <v>0</v>
      </c>
      <c r="F18" s="39">
        <v>0</v>
      </c>
      <c r="G18" s="46">
        <v>0</v>
      </c>
      <c r="H18" s="46">
        <v>0</v>
      </c>
    </row>
    <row r="19" spans="1:8" ht="20.25" customHeight="1">
      <c r="A19" s="27" t="s">
        <v>99</v>
      </c>
      <c r="B19" s="10" t="s">
        <v>28</v>
      </c>
      <c r="C19" s="28" t="s">
        <v>28</v>
      </c>
      <c r="D19" s="10" t="s">
        <v>35</v>
      </c>
      <c r="E19" s="46">
        <f t="shared" si="1"/>
        <v>0</v>
      </c>
      <c r="F19" s="39">
        <v>0</v>
      </c>
      <c r="G19" s="46">
        <v>0</v>
      </c>
      <c r="H19" s="46">
        <v>0</v>
      </c>
    </row>
    <row r="20" spans="1:8" ht="20.25" customHeight="1">
      <c r="A20" s="27" t="s">
        <v>100</v>
      </c>
      <c r="B20" s="10" t="s">
        <v>28</v>
      </c>
      <c r="C20" s="28" t="s">
        <v>28</v>
      </c>
      <c r="D20" s="10" t="s">
        <v>36</v>
      </c>
      <c r="E20" s="46">
        <f t="shared" si="1"/>
        <v>0</v>
      </c>
      <c r="F20" s="39">
        <v>0</v>
      </c>
      <c r="G20" s="46">
        <v>0</v>
      </c>
      <c r="H20" s="46">
        <v>0</v>
      </c>
    </row>
    <row r="21" spans="1:8" ht="20.25" customHeight="1">
      <c r="A21" s="27" t="s">
        <v>101</v>
      </c>
      <c r="B21" s="10" t="s">
        <v>28</v>
      </c>
      <c r="C21" s="28" t="s">
        <v>28</v>
      </c>
      <c r="D21" s="10" t="s">
        <v>37</v>
      </c>
      <c r="E21" s="46">
        <f t="shared" si="1"/>
        <v>0</v>
      </c>
      <c r="F21" s="39">
        <v>0</v>
      </c>
      <c r="G21" s="46">
        <v>0</v>
      </c>
      <c r="H21" s="46">
        <v>0</v>
      </c>
    </row>
    <row r="22" spans="1:8" ht="20.25" customHeight="1">
      <c r="A22" s="27" t="s">
        <v>102</v>
      </c>
      <c r="B22" s="10" t="s">
        <v>28</v>
      </c>
      <c r="C22" s="28" t="s">
        <v>28</v>
      </c>
      <c r="D22" s="10" t="s">
        <v>38</v>
      </c>
      <c r="E22" s="46">
        <f t="shared" si="1"/>
        <v>0</v>
      </c>
      <c r="F22" s="39">
        <v>0</v>
      </c>
      <c r="G22" s="46">
        <v>0</v>
      </c>
      <c r="H22" s="46">
        <v>0</v>
      </c>
    </row>
    <row r="23" spans="1:8" ht="20.25" customHeight="1">
      <c r="A23" s="27" t="s">
        <v>103</v>
      </c>
      <c r="B23" s="10" t="s">
        <v>28</v>
      </c>
      <c r="C23" s="28" t="s">
        <v>28</v>
      </c>
      <c r="D23" s="10" t="s">
        <v>39</v>
      </c>
      <c r="E23" s="46">
        <f t="shared" si="1"/>
        <v>0</v>
      </c>
      <c r="F23" s="39">
        <v>0</v>
      </c>
      <c r="G23" s="46">
        <v>0</v>
      </c>
      <c r="H23" s="46">
        <v>0</v>
      </c>
    </row>
    <row r="24" spans="1:8" ht="20.25" customHeight="1">
      <c r="A24" s="27" t="s">
        <v>104</v>
      </c>
      <c r="B24" s="10" t="s">
        <v>28</v>
      </c>
      <c r="C24" s="28" t="s">
        <v>28</v>
      </c>
      <c r="D24" s="10" t="s">
        <v>40</v>
      </c>
      <c r="E24" s="46">
        <f t="shared" si="1"/>
        <v>20.99</v>
      </c>
      <c r="F24" s="39">
        <v>20.99</v>
      </c>
      <c r="G24" s="46">
        <v>0</v>
      </c>
      <c r="H24" s="46">
        <v>0</v>
      </c>
    </row>
    <row r="25" spans="1:8" ht="20.25" customHeight="1">
      <c r="A25" s="27" t="s">
        <v>105</v>
      </c>
      <c r="B25" s="10" t="s">
        <v>28</v>
      </c>
      <c r="C25" s="28" t="s">
        <v>28</v>
      </c>
      <c r="D25" s="10" t="s">
        <v>41</v>
      </c>
      <c r="E25" s="46">
        <v>0</v>
      </c>
      <c r="F25" s="46">
        <v>0</v>
      </c>
      <c r="G25" s="46">
        <v>0</v>
      </c>
      <c r="H25" s="46">
        <v>0</v>
      </c>
    </row>
    <row r="26" spans="1:8" ht="20.25" customHeight="1">
      <c r="A26" s="27" t="s">
        <v>106</v>
      </c>
      <c r="B26" s="10" t="s">
        <v>28</v>
      </c>
      <c r="C26" s="28" t="s">
        <v>28</v>
      </c>
      <c r="D26" s="10" t="s">
        <v>42</v>
      </c>
      <c r="E26" s="46">
        <v>0</v>
      </c>
      <c r="F26" s="46">
        <v>0</v>
      </c>
      <c r="G26" s="46">
        <v>0</v>
      </c>
      <c r="H26" s="46">
        <v>0</v>
      </c>
    </row>
    <row r="27" spans="1:8" ht="20.25" customHeight="1">
      <c r="A27" s="27" t="s">
        <v>107</v>
      </c>
      <c r="B27" s="10" t="s">
        <v>28</v>
      </c>
      <c r="C27" s="28" t="s">
        <v>28</v>
      </c>
      <c r="D27" s="10" t="s">
        <v>43</v>
      </c>
      <c r="E27" s="46">
        <v>0</v>
      </c>
      <c r="F27" s="46">
        <v>0</v>
      </c>
      <c r="G27" s="46">
        <v>0</v>
      </c>
      <c r="H27" s="46">
        <v>0</v>
      </c>
    </row>
    <row r="28" spans="1:8" ht="20.25" customHeight="1">
      <c r="A28" s="27" t="s">
        <v>108</v>
      </c>
      <c r="B28" s="10" t="s">
        <v>109</v>
      </c>
      <c r="C28" s="28" t="s">
        <v>231</v>
      </c>
      <c r="D28" s="10" t="s">
        <v>110</v>
      </c>
      <c r="E28" s="46"/>
      <c r="F28" s="46"/>
      <c r="G28" s="46">
        <v>0</v>
      </c>
      <c r="H28" s="46">
        <v>0</v>
      </c>
    </row>
    <row r="29" spans="1:8" ht="20.25" customHeight="1">
      <c r="A29" s="27" t="s">
        <v>111</v>
      </c>
      <c r="B29" s="10" t="s">
        <v>112</v>
      </c>
      <c r="C29" s="28"/>
      <c r="D29" s="10" t="s">
        <v>49</v>
      </c>
      <c r="E29" s="46"/>
      <c r="F29" s="46"/>
      <c r="G29" s="46">
        <v>0</v>
      </c>
      <c r="H29" s="46">
        <v>0</v>
      </c>
    </row>
    <row r="30" spans="1:8" ht="20.25" customHeight="1">
      <c r="A30" s="27" t="s">
        <v>113</v>
      </c>
      <c r="B30" s="30" t="s">
        <v>114</v>
      </c>
      <c r="C30" s="31" t="s">
        <v>231</v>
      </c>
      <c r="D30" s="30" t="s">
        <v>114</v>
      </c>
      <c r="E30" s="47">
        <f>SUM(E13:E29)</f>
        <v>2018.24</v>
      </c>
      <c r="F30" s="47">
        <v>1598.24</v>
      </c>
      <c r="G30" s="47">
        <v>420</v>
      </c>
      <c r="H30" s="47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showZeros="0" zoomScalePageLayoutView="0" workbookViewId="0" topLeftCell="A1">
      <selection activeCell="D7" sqref="D7:D17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60" t="s">
        <v>115</v>
      </c>
      <c r="B1" s="61">
        <f>""</f>
      </c>
      <c r="C1" s="61">
        <f>""</f>
      </c>
      <c r="D1" s="61">
        <f>""</f>
      </c>
      <c r="E1" s="62">
        <f>""</f>
      </c>
      <c r="F1" s="61">
        <f>""</f>
      </c>
    </row>
    <row r="2" spans="1:6" s="1" customFormat="1" ht="15.75">
      <c r="A2" s="63" t="s">
        <v>193</v>
      </c>
      <c r="B2" s="64">
        <f>""</f>
      </c>
      <c r="C2" s="64" t="s">
        <v>1</v>
      </c>
      <c r="D2" s="64">
        <f>""</f>
      </c>
      <c r="E2" s="4" t="s">
        <v>217</v>
      </c>
      <c r="F2" s="5" t="s">
        <v>2</v>
      </c>
    </row>
    <row r="3" spans="1:6" s="1" customFormat="1" ht="24.75" customHeight="1">
      <c r="A3" s="56" t="s">
        <v>3</v>
      </c>
      <c r="B3" s="56" t="s">
        <v>53</v>
      </c>
      <c r="C3" s="56">
        <f>""</f>
      </c>
      <c r="D3" s="56" t="s">
        <v>116</v>
      </c>
      <c r="E3" s="56" t="s">
        <v>77</v>
      </c>
      <c r="F3" s="56" t="s">
        <v>78</v>
      </c>
    </row>
    <row r="4" spans="1:6" s="1" customFormat="1" ht="28.5">
      <c r="A4" s="56" t="s">
        <v>7</v>
      </c>
      <c r="B4" s="6" t="s">
        <v>61</v>
      </c>
      <c r="C4" s="6" t="s">
        <v>62</v>
      </c>
      <c r="D4" s="56">
        <f>""</f>
      </c>
      <c r="E4" s="56">
        <f>""</f>
      </c>
      <c r="F4" s="56" t="s">
        <v>66</v>
      </c>
    </row>
    <row r="5" spans="1:6" s="17" customFormat="1" ht="18" customHeight="1">
      <c r="A5" s="6" t="s">
        <v>117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18" customFormat="1" ht="18" customHeight="1">
      <c r="A6" s="7">
        <v>1</v>
      </c>
      <c r="B6" s="10" t="s">
        <v>28</v>
      </c>
      <c r="C6" s="19" t="s">
        <v>50</v>
      </c>
      <c r="D6" s="9">
        <f>E6+F6</f>
        <v>1598.24</v>
      </c>
      <c r="E6" s="9">
        <f>SUM(E7:E17)</f>
        <v>455.18000000000006</v>
      </c>
      <c r="F6" s="9">
        <f>SUM(F7:F17)</f>
        <v>1143.06</v>
      </c>
    </row>
    <row r="7" spans="1:6" s="18" customFormat="1" ht="18" customHeight="1">
      <c r="A7" s="7">
        <v>2</v>
      </c>
      <c r="B7" s="20" t="s">
        <v>195</v>
      </c>
      <c r="C7" s="21" t="s">
        <v>202</v>
      </c>
      <c r="D7" s="9">
        <f aca="true" t="shared" si="0" ref="D7:D17">E7+F7</f>
        <v>36.38</v>
      </c>
      <c r="E7" s="22">
        <v>36.38</v>
      </c>
      <c r="F7" s="22"/>
    </row>
    <row r="8" spans="1:6" s="18" customFormat="1" ht="18" customHeight="1">
      <c r="A8" s="7">
        <v>3</v>
      </c>
      <c r="B8" s="20" t="s">
        <v>219</v>
      </c>
      <c r="C8" s="21" t="s">
        <v>221</v>
      </c>
      <c r="D8" s="9">
        <f t="shared" si="0"/>
        <v>14.55</v>
      </c>
      <c r="E8" s="22">
        <v>14.55</v>
      </c>
      <c r="F8" s="22"/>
    </row>
    <row r="9" spans="1:6" s="18" customFormat="1" ht="18" customHeight="1">
      <c r="A9" s="7">
        <v>4</v>
      </c>
      <c r="B9" s="20" t="s">
        <v>223</v>
      </c>
      <c r="C9" s="21" t="s">
        <v>203</v>
      </c>
      <c r="D9" s="9">
        <f t="shared" si="0"/>
        <v>12.73</v>
      </c>
      <c r="E9" s="22">
        <v>12.73</v>
      </c>
      <c r="F9" s="22"/>
    </row>
    <row r="10" spans="1:6" s="18" customFormat="1" ht="18" customHeight="1">
      <c r="A10" s="7">
        <v>5</v>
      </c>
      <c r="B10" s="20" t="s">
        <v>224</v>
      </c>
      <c r="C10" s="21" t="s">
        <v>222</v>
      </c>
      <c r="D10" s="9">
        <f t="shared" si="0"/>
        <v>14.55</v>
      </c>
      <c r="E10" s="22">
        <v>14.55</v>
      </c>
      <c r="F10" s="22"/>
    </row>
    <row r="11" spans="1:6" s="18" customFormat="1" ht="18" customHeight="1">
      <c r="A11" s="7">
        <v>6</v>
      </c>
      <c r="B11" s="20" t="s">
        <v>225</v>
      </c>
      <c r="C11" s="21" t="s">
        <v>201</v>
      </c>
      <c r="D11" s="9">
        <f t="shared" si="0"/>
        <v>384.82</v>
      </c>
      <c r="E11" s="22">
        <v>355.98</v>
      </c>
      <c r="F11" s="22">
        <v>28.84</v>
      </c>
    </row>
    <row r="12" spans="1:6" s="18" customFormat="1" ht="18" customHeight="1">
      <c r="A12" s="7">
        <v>7</v>
      </c>
      <c r="B12" s="20">
        <v>2120501</v>
      </c>
      <c r="C12" s="23" t="s">
        <v>210</v>
      </c>
      <c r="D12" s="9">
        <f t="shared" si="0"/>
        <v>21.04</v>
      </c>
      <c r="E12" s="22"/>
      <c r="F12" s="22">
        <v>21.04</v>
      </c>
    </row>
    <row r="13" spans="1:6" s="18" customFormat="1" ht="18" customHeight="1">
      <c r="A13" s="7">
        <v>8</v>
      </c>
      <c r="B13" s="20" t="s">
        <v>226</v>
      </c>
      <c r="C13" s="21" t="s">
        <v>205</v>
      </c>
      <c r="D13" s="9">
        <f t="shared" si="0"/>
        <v>217</v>
      </c>
      <c r="E13" s="22"/>
      <c r="F13" s="22">
        <v>217</v>
      </c>
    </row>
    <row r="14" spans="1:6" s="18" customFormat="1" ht="18" customHeight="1">
      <c r="A14" s="7">
        <v>9</v>
      </c>
      <c r="B14" s="20" t="s">
        <v>227</v>
      </c>
      <c r="C14" s="21" t="s">
        <v>206</v>
      </c>
      <c r="D14" s="9">
        <f t="shared" si="0"/>
        <v>13.87</v>
      </c>
      <c r="E14" s="22"/>
      <c r="F14" s="22">
        <v>13.87</v>
      </c>
    </row>
    <row r="15" spans="1:6" s="18" customFormat="1" ht="18" customHeight="1">
      <c r="A15" s="7">
        <v>10</v>
      </c>
      <c r="B15" s="20">
        <v>2130312</v>
      </c>
      <c r="C15" s="23" t="s">
        <v>207</v>
      </c>
      <c r="D15" s="9">
        <f t="shared" si="0"/>
        <v>90.28</v>
      </c>
      <c r="E15" s="22"/>
      <c r="F15" s="22">
        <v>90.28</v>
      </c>
    </row>
    <row r="16" spans="1:6" s="18" customFormat="1" ht="18" customHeight="1">
      <c r="A16" s="7">
        <v>11</v>
      </c>
      <c r="B16" s="20">
        <v>2130314</v>
      </c>
      <c r="C16" s="23" t="s">
        <v>208</v>
      </c>
      <c r="D16" s="9">
        <f t="shared" si="0"/>
        <v>772.03</v>
      </c>
      <c r="E16" s="22"/>
      <c r="F16" s="22">
        <v>772.03</v>
      </c>
    </row>
    <row r="17" spans="1:6" s="18" customFormat="1" ht="18" customHeight="1">
      <c r="A17" s="7">
        <v>12</v>
      </c>
      <c r="B17" s="20" t="s">
        <v>228</v>
      </c>
      <c r="C17" s="21" t="s">
        <v>204</v>
      </c>
      <c r="D17" s="9">
        <f t="shared" si="0"/>
        <v>20.99</v>
      </c>
      <c r="E17" s="22">
        <v>20.99</v>
      </c>
      <c r="F17" s="22"/>
    </row>
    <row r="24" ht="11.25">
      <c r="E24" t="s">
        <v>83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showZeros="0" tabSelected="1" zoomScalePageLayoutView="0" workbookViewId="0" topLeftCell="A1">
      <selection activeCell="F9" sqref="F9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60" t="s">
        <v>118</v>
      </c>
      <c r="B1" s="61">
        <f>""</f>
      </c>
      <c r="C1" s="61">
        <f>""</f>
      </c>
      <c r="D1" s="61">
        <f>""</f>
      </c>
      <c r="E1" s="62">
        <f>""</f>
      </c>
      <c r="F1" s="61">
        <f>""</f>
      </c>
    </row>
    <row r="2" spans="1:6" s="1" customFormat="1" ht="28.5" customHeight="1">
      <c r="A2" s="63" t="s">
        <v>193</v>
      </c>
      <c r="B2" s="64">
        <f>""</f>
      </c>
      <c r="C2" s="64" t="s">
        <v>1</v>
      </c>
      <c r="D2" s="64">
        <f>""</f>
      </c>
      <c r="E2" s="4" t="s">
        <v>217</v>
      </c>
      <c r="F2" s="5" t="s">
        <v>2</v>
      </c>
    </row>
    <row r="3" spans="1:6" s="1" customFormat="1" ht="24" customHeight="1">
      <c r="A3" s="56" t="s">
        <v>3</v>
      </c>
      <c r="B3" s="56" t="s">
        <v>53</v>
      </c>
      <c r="C3" s="56">
        <f>""</f>
      </c>
      <c r="D3" s="56" t="s">
        <v>77</v>
      </c>
      <c r="E3" s="56" t="s">
        <v>77</v>
      </c>
      <c r="F3" s="56" t="s">
        <v>78</v>
      </c>
    </row>
    <row r="4" spans="1:6" s="1" customFormat="1" ht="32.25" customHeight="1">
      <c r="A4" s="56" t="s">
        <v>7</v>
      </c>
      <c r="B4" s="6" t="s">
        <v>119</v>
      </c>
      <c r="C4" s="6" t="s">
        <v>62</v>
      </c>
      <c r="D4" s="6" t="s">
        <v>116</v>
      </c>
      <c r="E4" s="6" t="s">
        <v>120</v>
      </c>
      <c r="F4" s="6" t="s">
        <v>121</v>
      </c>
    </row>
    <row r="5" spans="1:6" s="1" customFormat="1" ht="21.7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ht="21.75" customHeight="1">
      <c r="A6" s="7">
        <v>1</v>
      </c>
      <c r="B6" s="10" t="s">
        <v>28</v>
      </c>
      <c r="C6" s="8" t="s">
        <v>50</v>
      </c>
      <c r="D6" s="9">
        <f>D7+D14+D34+D38</f>
        <v>455.18000000000006</v>
      </c>
      <c r="E6" s="9">
        <f>E7+E14+E34+E38</f>
        <v>419.39</v>
      </c>
      <c r="F6" s="9">
        <f>F7+F14+F34+F38</f>
        <v>35.79</v>
      </c>
    </row>
    <row r="7" spans="1:6" ht="21.75" customHeight="1">
      <c r="A7" s="7">
        <v>2</v>
      </c>
      <c r="B7" s="10" t="s">
        <v>122</v>
      </c>
      <c r="C7" s="16" t="s">
        <v>123</v>
      </c>
      <c r="D7" s="9">
        <f aca="true" t="shared" si="0" ref="D7:D39">E7+F7</f>
        <v>384.23</v>
      </c>
      <c r="E7" s="11">
        <f>E8+E9+E10+E11+E12+E13</f>
        <v>384.23</v>
      </c>
      <c r="F7" s="11"/>
    </row>
    <row r="8" spans="1:6" ht="21.75" customHeight="1">
      <c r="A8" s="7">
        <v>3</v>
      </c>
      <c r="B8" s="10" t="s">
        <v>124</v>
      </c>
      <c r="C8" s="16" t="s">
        <v>125</v>
      </c>
      <c r="D8" s="9">
        <f t="shared" si="0"/>
        <v>75.17</v>
      </c>
      <c r="E8" s="11">
        <v>75.17</v>
      </c>
      <c r="F8" s="11"/>
    </row>
    <row r="9" spans="1:6" ht="21.75" customHeight="1">
      <c r="A9" s="7">
        <v>4</v>
      </c>
      <c r="B9" s="10" t="s">
        <v>126</v>
      </c>
      <c r="C9" s="16" t="s">
        <v>127</v>
      </c>
      <c r="D9" s="9">
        <f t="shared" si="0"/>
        <v>14.52</v>
      </c>
      <c r="E9" s="11">
        <v>14.52</v>
      </c>
      <c r="F9" s="11"/>
    </row>
    <row r="10" spans="1:6" ht="21.75" customHeight="1">
      <c r="A10" s="7">
        <v>5</v>
      </c>
      <c r="B10" s="10" t="s">
        <v>128</v>
      </c>
      <c r="C10" s="16" t="s">
        <v>129</v>
      </c>
      <c r="D10" s="9">
        <f t="shared" si="0"/>
        <v>0.28</v>
      </c>
      <c r="E10" s="11">
        <v>0.28</v>
      </c>
      <c r="F10" s="11"/>
    </row>
    <row r="11" spans="1:6" ht="21.75" customHeight="1">
      <c r="A11" s="7">
        <v>6</v>
      </c>
      <c r="B11" s="10" t="s">
        <v>211</v>
      </c>
      <c r="C11" s="16" t="s">
        <v>212</v>
      </c>
      <c r="D11" s="9">
        <f t="shared" si="0"/>
        <v>80.84</v>
      </c>
      <c r="E11" s="11">
        <v>80.84</v>
      </c>
      <c r="F11" s="11"/>
    </row>
    <row r="12" spans="1:6" ht="21.75" customHeight="1">
      <c r="A12" s="7">
        <v>7</v>
      </c>
      <c r="B12" s="10" t="s">
        <v>213</v>
      </c>
      <c r="C12" s="16" t="s">
        <v>214</v>
      </c>
      <c r="D12" s="9">
        <f t="shared" si="0"/>
        <v>96.42</v>
      </c>
      <c r="E12" s="11">
        <v>96.42</v>
      </c>
      <c r="F12" s="11"/>
    </row>
    <row r="13" spans="1:6" ht="21.75" customHeight="1">
      <c r="A13" s="7">
        <v>8</v>
      </c>
      <c r="B13" s="10" t="s">
        <v>130</v>
      </c>
      <c r="C13" s="16" t="s">
        <v>131</v>
      </c>
      <c r="D13" s="9">
        <f t="shared" si="0"/>
        <v>117</v>
      </c>
      <c r="E13" s="11">
        <v>117</v>
      </c>
      <c r="F13" s="11"/>
    </row>
    <row r="14" spans="1:6" ht="21.75" customHeight="1">
      <c r="A14" s="7">
        <v>9</v>
      </c>
      <c r="B14" s="10" t="s">
        <v>132</v>
      </c>
      <c r="C14" s="16" t="s">
        <v>133</v>
      </c>
      <c r="D14" s="9">
        <f t="shared" si="0"/>
        <v>32.79</v>
      </c>
      <c r="E14" s="11"/>
      <c r="F14" s="11">
        <f>F15+F16+F19+F22+F24+F28+F32</f>
        <v>32.79</v>
      </c>
    </row>
    <row r="15" spans="1:6" ht="21.75" customHeight="1">
      <c r="A15" s="7">
        <v>10</v>
      </c>
      <c r="B15" s="10" t="s">
        <v>134</v>
      </c>
      <c r="C15" s="16" t="s">
        <v>135</v>
      </c>
      <c r="D15" s="9">
        <f t="shared" si="0"/>
        <v>2</v>
      </c>
      <c r="E15" s="11"/>
      <c r="F15" s="11">
        <v>2</v>
      </c>
    </row>
    <row r="16" spans="1:6" ht="21.75" customHeight="1">
      <c r="A16" s="7">
        <v>11</v>
      </c>
      <c r="B16" s="10" t="s">
        <v>136</v>
      </c>
      <c r="C16" s="16" t="s">
        <v>137</v>
      </c>
      <c r="D16" s="9">
        <f t="shared" si="0"/>
        <v>1</v>
      </c>
      <c r="E16" s="11"/>
      <c r="F16" s="11">
        <v>1</v>
      </c>
    </row>
    <row r="17" spans="1:6" ht="21.75" customHeight="1">
      <c r="A17" s="7">
        <v>12</v>
      </c>
      <c r="B17" s="10" t="s">
        <v>138</v>
      </c>
      <c r="C17" s="16" t="s">
        <v>139</v>
      </c>
      <c r="D17" s="9">
        <f t="shared" si="0"/>
        <v>0</v>
      </c>
      <c r="E17" s="11">
        <v>0</v>
      </c>
      <c r="F17" s="11"/>
    </row>
    <row r="18" spans="1:6" ht="21.75" customHeight="1">
      <c r="A18" s="7">
        <v>13</v>
      </c>
      <c r="B18" s="10" t="s">
        <v>140</v>
      </c>
      <c r="C18" s="16" t="s">
        <v>141</v>
      </c>
      <c r="D18" s="9">
        <f t="shared" si="0"/>
        <v>0</v>
      </c>
      <c r="E18" s="11"/>
      <c r="F18" s="11"/>
    </row>
    <row r="19" spans="1:6" ht="21.75" customHeight="1">
      <c r="A19" s="7">
        <v>14</v>
      </c>
      <c r="B19" s="10" t="s">
        <v>142</v>
      </c>
      <c r="C19" s="16" t="s">
        <v>143</v>
      </c>
      <c r="D19" s="9">
        <f t="shared" si="0"/>
        <v>19.81</v>
      </c>
      <c r="E19" s="11"/>
      <c r="F19" s="11">
        <v>19.81</v>
      </c>
    </row>
    <row r="20" spans="1:6" ht="21.75" customHeight="1">
      <c r="A20" s="7">
        <v>15</v>
      </c>
      <c r="B20" s="10" t="s">
        <v>144</v>
      </c>
      <c r="C20" s="16" t="s">
        <v>145</v>
      </c>
      <c r="D20" s="9">
        <f t="shared" si="0"/>
        <v>0</v>
      </c>
      <c r="E20" s="11"/>
      <c r="F20" s="11"/>
    </row>
    <row r="21" spans="1:6" ht="21.75" customHeight="1">
      <c r="A21" s="7">
        <v>16</v>
      </c>
      <c r="B21" s="10" t="s">
        <v>146</v>
      </c>
      <c r="C21" s="16" t="s">
        <v>147</v>
      </c>
      <c r="D21" s="9">
        <f t="shared" si="0"/>
        <v>0</v>
      </c>
      <c r="E21" s="11"/>
      <c r="F21" s="11"/>
    </row>
    <row r="22" spans="1:6" ht="21.75" customHeight="1">
      <c r="A22" s="7">
        <v>17</v>
      </c>
      <c r="B22" s="10" t="s">
        <v>148</v>
      </c>
      <c r="C22" s="16" t="s">
        <v>149</v>
      </c>
      <c r="D22" s="9">
        <f t="shared" si="0"/>
        <v>4.9</v>
      </c>
      <c r="E22" s="11"/>
      <c r="F22" s="11">
        <v>4.9</v>
      </c>
    </row>
    <row r="23" spans="1:6" ht="21.75" customHeight="1">
      <c r="A23" s="7">
        <v>18</v>
      </c>
      <c r="B23" s="10" t="s">
        <v>150</v>
      </c>
      <c r="C23" s="16" t="s">
        <v>151</v>
      </c>
      <c r="D23" s="9">
        <f t="shared" si="0"/>
        <v>0</v>
      </c>
      <c r="E23" s="11"/>
      <c r="F23" s="11">
        <v>0</v>
      </c>
    </row>
    <row r="24" spans="1:6" ht="21.75" customHeight="1">
      <c r="A24" s="7">
        <v>19</v>
      </c>
      <c r="B24" s="10" t="s">
        <v>152</v>
      </c>
      <c r="C24" s="16" t="s">
        <v>153</v>
      </c>
      <c r="D24" s="9">
        <f t="shared" si="0"/>
        <v>1</v>
      </c>
      <c r="E24" s="11"/>
      <c r="F24" s="11">
        <v>1</v>
      </c>
    </row>
    <row r="25" spans="1:6" ht="21.75" customHeight="1">
      <c r="A25" s="7">
        <v>20</v>
      </c>
      <c r="B25" s="10" t="s">
        <v>154</v>
      </c>
      <c r="C25" s="16" t="s">
        <v>155</v>
      </c>
      <c r="D25" s="9">
        <f t="shared" si="0"/>
        <v>0</v>
      </c>
      <c r="E25" s="11"/>
      <c r="F25" s="11">
        <v>0</v>
      </c>
    </row>
    <row r="26" spans="1:6" ht="21.75" customHeight="1">
      <c r="A26" s="7">
        <v>21</v>
      </c>
      <c r="B26" s="10" t="s">
        <v>156</v>
      </c>
      <c r="C26" s="16" t="s">
        <v>74</v>
      </c>
      <c r="D26" s="9">
        <f t="shared" si="0"/>
        <v>0</v>
      </c>
      <c r="E26" s="11"/>
      <c r="F26" s="11">
        <v>0</v>
      </c>
    </row>
    <row r="27" spans="1:6" ht="21.75" customHeight="1">
      <c r="A27" s="7">
        <v>22</v>
      </c>
      <c r="B27" s="10" t="s">
        <v>157</v>
      </c>
      <c r="C27" s="16" t="s">
        <v>158</v>
      </c>
      <c r="D27" s="9">
        <f t="shared" si="0"/>
        <v>0</v>
      </c>
      <c r="E27" s="11"/>
      <c r="F27" s="11"/>
    </row>
    <row r="28" spans="1:6" ht="21.75" customHeight="1">
      <c r="A28" s="7"/>
      <c r="B28" s="10" t="s">
        <v>215</v>
      </c>
      <c r="C28" s="16" t="s">
        <v>216</v>
      </c>
      <c r="D28" s="9">
        <f t="shared" si="0"/>
        <v>3.6</v>
      </c>
      <c r="E28" s="11"/>
      <c r="F28" s="11">
        <v>3.6</v>
      </c>
    </row>
    <row r="29" spans="1:6" ht="21.75" customHeight="1">
      <c r="A29" s="7">
        <v>23</v>
      </c>
      <c r="B29" s="10" t="s">
        <v>159</v>
      </c>
      <c r="C29" s="16" t="s">
        <v>160</v>
      </c>
      <c r="D29" s="9">
        <f t="shared" si="0"/>
        <v>0</v>
      </c>
      <c r="E29" s="11">
        <v>0</v>
      </c>
      <c r="F29" s="11">
        <v>0</v>
      </c>
    </row>
    <row r="30" spans="1:6" ht="21.75" customHeight="1">
      <c r="A30" s="7">
        <v>24</v>
      </c>
      <c r="B30" s="10" t="s">
        <v>161</v>
      </c>
      <c r="C30" s="16" t="s">
        <v>162</v>
      </c>
      <c r="D30" s="9">
        <f t="shared" si="0"/>
        <v>0</v>
      </c>
      <c r="E30" s="11">
        <v>0</v>
      </c>
      <c r="F30" s="11">
        <v>0</v>
      </c>
    </row>
    <row r="31" spans="1:6" ht="21.75" customHeight="1">
      <c r="A31" s="7">
        <v>25</v>
      </c>
      <c r="B31" s="10" t="s">
        <v>163</v>
      </c>
      <c r="C31" s="16" t="s">
        <v>164</v>
      </c>
      <c r="D31" s="9">
        <f t="shared" si="0"/>
        <v>0</v>
      </c>
      <c r="E31" s="11">
        <v>0</v>
      </c>
      <c r="F31" s="11">
        <v>0</v>
      </c>
    </row>
    <row r="32" spans="1:6" ht="21.75" customHeight="1">
      <c r="A32" s="7">
        <v>26</v>
      </c>
      <c r="B32" s="10" t="s">
        <v>165</v>
      </c>
      <c r="C32" s="16" t="s">
        <v>166</v>
      </c>
      <c r="D32" s="9">
        <f t="shared" si="0"/>
        <v>0.48</v>
      </c>
      <c r="E32" s="11"/>
      <c r="F32" s="11">
        <v>0.48</v>
      </c>
    </row>
    <row r="33" spans="1:6" ht="21.75" customHeight="1">
      <c r="A33" s="7">
        <v>27</v>
      </c>
      <c r="B33" s="10" t="s">
        <v>167</v>
      </c>
      <c r="C33" s="16" t="s">
        <v>168</v>
      </c>
      <c r="D33" s="9">
        <f t="shared" si="0"/>
        <v>0</v>
      </c>
      <c r="E33" s="11"/>
      <c r="F33" s="11"/>
    </row>
    <row r="34" spans="1:6" ht="21.75" customHeight="1">
      <c r="A34" s="7">
        <v>28</v>
      </c>
      <c r="B34" s="10" t="s">
        <v>169</v>
      </c>
      <c r="C34" s="16" t="s">
        <v>170</v>
      </c>
      <c r="D34" s="9">
        <f t="shared" si="0"/>
        <v>35.16</v>
      </c>
      <c r="E34" s="11">
        <f>E35+E36+E37</f>
        <v>35.16</v>
      </c>
      <c r="F34" s="11"/>
    </row>
    <row r="35" spans="1:6" ht="21.75" customHeight="1">
      <c r="A35" s="7">
        <v>32</v>
      </c>
      <c r="B35" s="10" t="s">
        <v>171</v>
      </c>
      <c r="C35" s="16" t="s">
        <v>172</v>
      </c>
      <c r="D35" s="9">
        <f t="shared" si="0"/>
        <v>0.1</v>
      </c>
      <c r="E35" s="11">
        <v>0.1</v>
      </c>
      <c r="F35" s="11"/>
    </row>
    <row r="36" spans="1:6" ht="21.75" customHeight="1">
      <c r="A36" s="7">
        <v>33</v>
      </c>
      <c r="B36" s="10" t="s">
        <v>173</v>
      </c>
      <c r="C36" s="16" t="s">
        <v>73</v>
      </c>
      <c r="D36" s="9">
        <f t="shared" si="0"/>
        <v>20.99</v>
      </c>
      <c r="E36" s="11">
        <v>20.99</v>
      </c>
      <c r="F36" s="11"/>
    </row>
    <row r="37" spans="1:6" ht="21.75" customHeight="1">
      <c r="A37" s="7">
        <v>34</v>
      </c>
      <c r="B37" s="10" t="s">
        <v>174</v>
      </c>
      <c r="C37" s="16" t="s">
        <v>175</v>
      </c>
      <c r="D37" s="9">
        <f t="shared" si="0"/>
        <v>14.07</v>
      </c>
      <c r="E37" s="11">
        <v>14.07</v>
      </c>
      <c r="F37" s="11"/>
    </row>
    <row r="38" spans="1:6" ht="21.75" customHeight="1">
      <c r="A38" s="7">
        <v>37</v>
      </c>
      <c r="B38" s="10" t="s">
        <v>176</v>
      </c>
      <c r="C38" s="16" t="s">
        <v>177</v>
      </c>
      <c r="D38" s="9">
        <f t="shared" si="0"/>
        <v>3</v>
      </c>
      <c r="E38" s="11"/>
      <c r="F38" s="11">
        <v>3</v>
      </c>
    </row>
    <row r="39" spans="1:6" ht="21.75" customHeight="1">
      <c r="A39" s="7">
        <v>38</v>
      </c>
      <c r="B39" s="10" t="s">
        <v>178</v>
      </c>
      <c r="C39" s="16" t="s">
        <v>179</v>
      </c>
      <c r="D39" s="9">
        <f t="shared" si="0"/>
        <v>3</v>
      </c>
      <c r="E39" s="11"/>
      <c r="F39" s="11">
        <v>3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showZeros="0" zoomScalePageLayoutView="0" workbookViewId="0" topLeftCell="A1">
      <selection activeCell="E15" sqref="E15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60" t="s">
        <v>180</v>
      </c>
      <c r="B1" s="61">
        <f>""</f>
      </c>
      <c r="C1" s="61">
        <f>""</f>
      </c>
      <c r="D1" s="61">
        <f>""</f>
      </c>
      <c r="E1" s="62">
        <f>""</f>
      </c>
      <c r="F1" s="61">
        <f>""</f>
      </c>
    </row>
    <row r="2" spans="1:6" s="1" customFormat="1" ht="21.75" customHeight="1">
      <c r="A2" s="63" t="s">
        <v>193</v>
      </c>
      <c r="B2" s="64">
        <f>""</f>
      </c>
      <c r="C2" s="64" t="s">
        <v>1</v>
      </c>
      <c r="D2" s="64">
        <f>""</f>
      </c>
      <c r="E2" s="4" t="s">
        <v>217</v>
      </c>
      <c r="F2" s="5" t="s">
        <v>2</v>
      </c>
    </row>
    <row r="3" spans="1:6" s="1" customFormat="1" ht="21.75" customHeight="1">
      <c r="A3" s="56" t="s">
        <v>3</v>
      </c>
      <c r="B3" s="56" t="s">
        <v>53</v>
      </c>
      <c r="C3" s="56">
        <f>""</f>
      </c>
      <c r="D3" s="56" t="s">
        <v>116</v>
      </c>
      <c r="E3" s="56" t="s">
        <v>77</v>
      </c>
      <c r="F3" s="56" t="s">
        <v>78</v>
      </c>
    </row>
    <row r="4" spans="1:6" s="1" customFormat="1" ht="41.25" customHeight="1">
      <c r="A4" s="56" t="s">
        <v>7</v>
      </c>
      <c r="B4" s="6" t="s">
        <v>61</v>
      </c>
      <c r="C4" s="6" t="s">
        <v>62</v>
      </c>
      <c r="D4" s="56">
        <f>""</f>
      </c>
      <c r="E4" s="56">
        <f>""</f>
      </c>
      <c r="F4" s="56" t="s">
        <v>66</v>
      </c>
    </row>
    <row r="5" spans="1:6" s="1" customFormat="1" ht="21.7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1" customFormat="1" ht="21.75" customHeight="1">
      <c r="A6" s="6"/>
      <c r="B6" s="6">
        <v>2121301</v>
      </c>
      <c r="C6" s="43" t="s">
        <v>209</v>
      </c>
      <c r="D6" s="44">
        <v>420</v>
      </c>
      <c r="E6" s="44"/>
      <c r="F6" s="44">
        <v>420</v>
      </c>
    </row>
    <row r="7" spans="1:6" ht="21.75" customHeight="1">
      <c r="A7" s="7"/>
      <c r="B7" s="10" t="s">
        <v>28</v>
      </c>
      <c r="C7" s="16" t="s">
        <v>50</v>
      </c>
      <c r="D7" s="45">
        <v>420</v>
      </c>
      <c r="E7" s="45">
        <v>0</v>
      </c>
      <c r="F7" s="45">
        <v>420</v>
      </c>
    </row>
    <row r="9" spans="2:6" ht="14.25">
      <c r="B9" s="65"/>
      <c r="C9" s="65"/>
      <c r="D9" s="65"/>
      <c r="E9" s="65"/>
      <c r="F9" s="65"/>
    </row>
  </sheetData>
  <sheetProtection/>
  <mergeCells count="8">
    <mergeCell ref="A1:F1"/>
    <mergeCell ref="A2:D2"/>
    <mergeCell ref="B3:C3"/>
    <mergeCell ref="B9:F9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9" sqref="D9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2" customFormat="1" ht="39" customHeight="1">
      <c r="A1" s="60" t="s">
        <v>181</v>
      </c>
      <c r="B1" s="66"/>
      <c r="C1" s="66"/>
      <c r="D1" s="66"/>
      <c r="E1" s="67"/>
      <c r="F1" s="66"/>
    </row>
    <row r="2" spans="1:6" s="13" customFormat="1" ht="24.75" customHeight="1">
      <c r="A2" s="63" t="s">
        <v>193</v>
      </c>
      <c r="B2" s="68"/>
      <c r="C2" s="64" t="s">
        <v>1</v>
      </c>
      <c r="D2" s="68"/>
      <c r="E2" s="4" t="s">
        <v>217</v>
      </c>
      <c r="F2" s="5" t="s">
        <v>2</v>
      </c>
    </row>
    <row r="3" spans="1:6" s="13" customFormat="1" ht="27" customHeight="1">
      <c r="A3" s="56" t="s">
        <v>3</v>
      </c>
      <c r="B3" s="56" t="s">
        <v>53</v>
      </c>
      <c r="C3" s="69"/>
      <c r="D3" s="56" t="s">
        <v>116</v>
      </c>
      <c r="E3" s="56" t="s">
        <v>77</v>
      </c>
      <c r="F3" s="56" t="s">
        <v>78</v>
      </c>
    </row>
    <row r="4" spans="1:6" s="13" customFormat="1" ht="28.5">
      <c r="A4" s="56" t="s">
        <v>7</v>
      </c>
      <c r="B4" s="6" t="s">
        <v>61</v>
      </c>
      <c r="C4" s="6" t="s">
        <v>62</v>
      </c>
      <c r="D4" s="69"/>
      <c r="E4" s="69"/>
      <c r="F4" s="56" t="s">
        <v>66</v>
      </c>
    </row>
    <row r="5" spans="1:6" s="13" customFormat="1" ht="24" customHeight="1">
      <c r="A5" s="6" t="s">
        <v>7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</row>
    <row r="6" spans="1:6" ht="24" customHeight="1">
      <c r="A6" s="15"/>
      <c r="B6" s="15"/>
      <c r="C6" s="15"/>
      <c r="D6" s="15"/>
      <c r="E6" s="15">
        <v>0</v>
      </c>
      <c r="F6" s="15">
        <v>0</v>
      </c>
    </row>
    <row r="7" spans="1:6" ht="24" customHeight="1">
      <c r="A7" s="15"/>
      <c r="B7" s="15"/>
      <c r="C7" s="15"/>
      <c r="D7" s="15"/>
      <c r="E7" s="15"/>
      <c r="F7" s="15"/>
    </row>
    <row r="8" spans="1:6" ht="24" customHeight="1">
      <c r="A8" s="15"/>
      <c r="B8" s="15"/>
      <c r="C8" s="15"/>
      <c r="D8" s="15"/>
      <c r="E8" s="15"/>
      <c r="F8" s="15"/>
    </row>
    <row r="9" spans="1:6" ht="24" customHeight="1">
      <c r="A9" s="15"/>
      <c r="B9" s="15"/>
      <c r="C9" s="15"/>
      <c r="D9" s="15"/>
      <c r="E9" s="15"/>
      <c r="F9" s="15"/>
    </row>
    <row r="10" spans="1:6" ht="24" customHeight="1">
      <c r="A10" s="15"/>
      <c r="B10" s="15"/>
      <c r="C10" s="15"/>
      <c r="D10" s="15"/>
      <c r="E10" s="15"/>
      <c r="F10" s="15"/>
    </row>
    <row r="11" spans="1:6" ht="24" customHeight="1">
      <c r="A11" s="15"/>
      <c r="B11" s="15"/>
      <c r="C11" s="15"/>
      <c r="D11" s="15"/>
      <c r="E11" s="15"/>
      <c r="F11" s="15"/>
    </row>
    <row r="12" spans="1:6" ht="24" customHeight="1">
      <c r="A12" s="15"/>
      <c r="B12" s="15"/>
      <c r="C12" s="15"/>
      <c r="D12" s="15"/>
      <c r="E12" s="15"/>
      <c r="F12" s="15"/>
    </row>
    <row r="13" spans="1:6" ht="24" customHeight="1">
      <c r="A13" s="15"/>
      <c r="B13" s="15"/>
      <c r="C13" s="15"/>
      <c r="D13" s="15"/>
      <c r="E13" s="15"/>
      <c r="F13" s="15"/>
    </row>
    <row r="14" spans="1:6" ht="24" customHeight="1">
      <c r="A14" s="15"/>
      <c r="B14" s="15"/>
      <c r="C14" s="15"/>
      <c r="D14" s="15"/>
      <c r="E14" s="15"/>
      <c r="F14" s="15"/>
    </row>
    <row r="15" spans="2:6" ht="27" customHeight="1">
      <c r="B15" s="70" t="s">
        <v>182</v>
      </c>
      <c r="C15" s="70"/>
      <c r="D15" s="70"/>
      <c r="E15" s="70"/>
      <c r="F15" s="70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D8" sqref="D8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60" t="s">
        <v>183</v>
      </c>
      <c r="B1" s="61">
        <f>""</f>
      </c>
      <c r="C1" s="61">
        <f>""</f>
      </c>
      <c r="D1" s="61">
        <f>""</f>
      </c>
      <c r="E1" s="62">
        <f>""</f>
      </c>
      <c r="F1" s="61">
        <f>""</f>
      </c>
    </row>
    <row r="2" spans="1:6" s="1" customFormat="1" ht="21.75" customHeight="1">
      <c r="A2" s="63" t="s">
        <v>193</v>
      </c>
      <c r="B2" s="64">
        <f>""</f>
      </c>
      <c r="C2" s="64" t="s">
        <v>1</v>
      </c>
      <c r="D2" s="64">
        <f>""</f>
      </c>
      <c r="E2" s="4" t="s">
        <v>217</v>
      </c>
      <c r="F2" s="5" t="s">
        <v>2</v>
      </c>
    </row>
    <row r="3" spans="1:6" s="1" customFormat="1" ht="19.5" customHeight="1">
      <c r="A3" s="56" t="s">
        <v>3</v>
      </c>
      <c r="B3" s="56" t="s">
        <v>184</v>
      </c>
      <c r="C3" s="56" t="s">
        <v>5</v>
      </c>
      <c r="D3" s="56">
        <f>""</f>
      </c>
      <c r="E3" s="56">
        <f>""</f>
      </c>
      <c r="F3" s="56">
        <f>""</f>
      </c>
    </row>
    <row r="4" spans="1:6" s="1" customFormat="1" ht="28.5">
      <c r="A4" s="56" t="s">
        <v>7</v>
      </c>
      <c r="B4" s="56">
        <f>""</f>
      </c>
      <c r="C4" s="6" t="s">
        <v>116</v>
      </c>
      <c r="D4" s="6" t="s">
        <v>185</v>
      </c>
      <c r="E4" s="6" t="s">
        <v>186</v>
      </c>
      <c r="F4" s="6" t="s">
        <v>187</v>
      </c>
    </row>
    <row r="5" spans="1:6" s="2" customFormat="1" ht="29.25" customHeight="1">
      <c r="A5" s="6" t="s">
        <v>117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3" customFormat="1" ht="29.25" customHeight="1">
      <c r="A6" s="7">
        <v>1</v>
      </c>
      <c r="B6" s="8" t="s">
        <v>50</v>
      </c>
      <c r="C6" s="9"/>
      <c r="D6" s="9"/>
      <c r="E6" s="9">
        <v>0</v>
      </c>
      <c r="F6" s="9">
        <v>0</v>
      </c>
    </row>
    <row r="7" spans="1:6" s="3" customFormat="1" ht="29.25" customHeight="1">
      <c r="A7" s="7">
        <v>2</v>
      </c>
      <c r="B7" s="10" t="s">
        <v>188</v>
      </c>
      <c r="C7" s="11"/>
      <c r="D7" s="11"/>
      <c r="E7" s="11">
        <v>0</v>
      </c>
      <c r="F7" s="11">
        <v>0</v>
      </c>
    </row>
    <row r="8" spans="1:6" s="3" customFormat="1" ht="29.25" customHeight="1">
      <c r="A8" s="7">
        <v>3</v>
      </c>
      <c r="B8" s="10" t="s">
        <v>189</v>
      </c>
      <c r="C8" s="11"/>
      <c r="D8" s="11"/>
      <c r="E8" s="11">
        <v>0</v>
      </c>
      <c r="F8" s="11">
        <v>0</v>
      </c>
    </row>
    <row r="9" spans="1:6" s="3" customFormat="1" ht="29.25" customHeight="1">
      <c r="A9" s="7">
        <v>4</v>
      </c>
      <c r="B9" s="10" t="s">
        <v>190</v>
      </c>
      <c r="C9" s="11"/>
      <c r="D9" s="11"/>
      <c r="E9" s="11">
        <v>0</v>
      </c>
      <c r="F9" s="11">
        <v>0</v>
      </c>
    </row>
    <row r="10" spans="1:6" s="3" customFormat="1" ht="29.25" customHeight="1">
      <c r="A10" s="7">
        <v>5</v>
      </c>
      <c r="B10" s="10" t="s">
        <v>191</v>
      </c>
      <c r="C10" s="11"/>
      <c r="D10" s="11"/>
      <c r="E10" s="11">
        <v>0</v>
      </c>
      <c r="F10" s="11">
        <v>0</v>
      </c>
    </row>
    <row r="11" spans="1:6" s="3" customFormat="1" ht="29.25" customHeight="1">
      <c r="A11" s="7">
        <v>6</v>
      </c>
      <c r="B11" s="10" t="s">
        <v>192</v>
      </c>
      <c r="C11" s="11"/>
      <c r="D11" s="11"/>
      <c r="E11" s="11">
        <v>0</v>
      </c>
      <c r="F11" s="11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Windows 用户</cp:lastModifiedBy>
  <cp:lastPrinted>2017-01-12T02:41:52Z</cp:lastPrinted>
  <dcterms:created xsi:type="dcterms:W3CDTF">2017-01-12T01:16:19Z</dcterms:created>
  <dcterms:modified xsi:type="dcterms:W3CDTF">2018-04-16T01:42:22Z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