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6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<sst xmlns="http://schemas.openxmlformats.org/spreadsheetml/2006/main" count="526" uniqueCount="211">
  <si>
    <t>部门预算财政拨款“三公”经费支出表</t>
  </si>
  <si>
    <t>部门编码及名称：[930005]唐山市曹妃甸区审计局南堡经济开发区分局</t>
  </si>
  <si>
    <t>预算年度：2017</t>
  </si>
  <si>
    <t>预算年度：2018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</si>
  <si>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</si>
  <si>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</si>
  <si>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</si>
  <si>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</si>
  <si>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</si>
  <si>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</si>
  <si>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</si>
  <si>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</si>
  <si>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</si>
  <si>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</si>
  <si>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</si>
  <si>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</si>
  <si>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</si>
  <si>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</si>
  <si>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</si>
  <si>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</si>
  <si>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</si>
  <si>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</si>
  <si>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</si>
  <si>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</si>
  <si>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</si>
  <si>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</si>
  <si>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</si>
  <si>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</si>
  <si>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</si>
  <si>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</si>
  <si>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</si>
  <si>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</si>
  <si>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</si>
  <si>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</si>
  <si>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</si>
  <si>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</si>
  <si>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</si>
  <si>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</si>
  <si>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</si>
  <si>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</si>
  <si>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</si>
  <si>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</si>
  <si>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</si>
  <si>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</si>
  <si>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</si>
  <si>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</si>
  <si>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</si>
  <si>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</si>
  <si>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</si>
  <si>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</si>
  <si>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</si>
  <si>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</si>
  <si>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</si>
  <si>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</si>
  <si>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</si>
  <si>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</si>
  <si>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</si>
  <si>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</si>
  <si>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</si>
  <si>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</si>
  <si>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</si>
  <si>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</si>
  <si>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</si>
  <si>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</si>
  <si>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</si>
  <si>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</si>
  <si>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</si>
  <si>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</si>
  <si>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</si>
  <si>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</si>
  <si>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</si>
  <si>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</si>
  <si>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</si>
  <si>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</si>
  <si>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</si>
  <si>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</si>
  <si>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</si>
  <si>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</si>
  <si>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</si>
  <si>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</si>
  <si>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</si>
  <si>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</si>
  <si>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</si>
  <si>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20108</t>
  </si>
  <si>
    <t>审计事务</t>
  </si>
  <si>
    <t>2010801</t>
  </si>
  <si>
    <t>行政运行</t>
  </si>
  <si>
    <t>2010804</t>
  </si>
  <si>
    <t>审计业务</t>
  </si>
  <si>
    <t>2010806</t>
  </si>
  <si>
    <t>信息化建设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</si>
  <si>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</si>
  <si>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</si>
  <si>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</si>
  <si>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</si>
  <si>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</si>
  <si>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</si>
  <si>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</si>
  <si>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职业年金缴费</t>
  </si>
  <si>
    <t>210</t>
  </si>
  <si>
    <t>医疗卫生与计划生育支出</t>
  </si>
  <si>
    <t>21011</t>
  </si>
  <si>
    <t>行政事业单位医疗</t>
  </si>
  <si>
    <t>2101101</t>
  </si>
  <si>
    <t>行政单位医疗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</si>
  <si>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</si>
  <si>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</si>
  <si>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</si>
  <si>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</si>
  <si>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</si>
  <si>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</si>
  <si>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</si>
  <si>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</si>
  <si>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</si>
  <si>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</si>
  <si>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</si>
  <si>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</si>
  <si>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</si>
  <si>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</si>
  <si>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</si>
  <si>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</si>
  <si>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</si>
  <si>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</si>
  <si>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</si>
  <si>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</si>
  <si>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</si>
  <si>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</si>
  <si>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</si>
  <si>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</si>
  <si>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</si>
  <si>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</si>
  <si>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</si>
  <si>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</si>
  <si>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</si>
  <si>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</si>
  <si>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</si>
  <si>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</si>
  <si>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</si>
  <si>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</si>
  <si>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</si>
  <si>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</si>
  <si>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</si>
  <si>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</si>
  <si>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</si>
  <si>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</si>
  <si>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</si>
  <si>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</si>
  <si>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</si>
  <si>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</si>
  <si>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</si>
  <si>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</si>
  <si>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30110</t>
  </si>
  <si>
    <t>基本医疗保险费</t>
  </si>
  <si>
    <t>30111</t>
  </si>
  <si>
    <t>30112</t>
  </si>
  <si>
    <t>事业单位失业保险费</t>
  </si>
  <si>
    <t>工伤保险费</t>
  </si>
  <si>
    <t>其他社保缴费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</si>
  <si>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</si>
  <si>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</si>
  <si>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</si>
  <si>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</si>
  <si>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</si>
  <si>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</si>
  <si>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</si>
  <si>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</si>
  <si>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</si>
  <si>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</si>
  <si>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</si>
  <si>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</si>
  <si>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</si>
  <si>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</si>
  <si>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</si>
  <si>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</si>
  <si>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</si>
  <si>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</si>
  <si>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</si>
  <si>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</si>
  <si>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</si>
  <si>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</si>
  <si>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</si>
  <si>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</si>
  <si>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</si>
  <si>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30214</t>
  </si>
  <si>
    <t>租赁费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</si>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</sst>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.5"/>
      <color indexed="8"/>
      <name val="方正书宋_GBK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 locked="0"/>
    </xf>
  </cellStyleXfs>
  <cellXfs count="11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0" fontId="42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bottomLeft" activeCell="F19" sqref="F19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6" t="s">
        <v>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</v>
      </c>
      <c r="C3" s="7" t="s">
        <v>7</v>
      </c>
      <c r="D3" s="7">
        <f aca="true" t="shared" si="1" ref="D3:F3">""</f>
      </c>
      <c r="E3" s="7">
        <f t="shared" si="1"/>
      </c>
      <c r="F3" s="7">
        <f t="shared" si="1"/>
      </c>
    </row>
    <row r="4" spans="1:6" s="1" customFormat="1" ht="15" customHeight="1">
      <c r="A4" s="7" t="s">
        <v>8</v>
      </c>
      <c r="B4" s="7">
        <f>""</f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2" ref="A6:A11">ROW()</f>
        <v>6</v>
      </c>
      <c r="B6" s="3" t="s">
        <v>18</v>
      </c>
      <c r="C6" s="4">
        <v>0.25</v>
      </c>
      <c r="D6" s="4">
        <v>0.25</v>
      </c>
      <c r="E6" s="4">
        <v>0</v>
      </c>
      <c r="F6" s="4">
        <v>0</v>
      </c>
    </row>
    <row r="7" spans="1:6" ht="15" customHeight="1">
      <c r="A7" s="2">
        <f t="shared" si="2"/>
        <v>7</v>
      </c>
      <c r="B7" s="3" t="s">
        <v>19</v>
      </c>
      <c r="C7" s="4"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2"/>
        <v>8</v>
      </c>
      <c r="B8" s="3" t="s">
        <v>20</v>
      </c>
      <c r="C8" s="4">
        <v>0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2"/>
        <v>9</v>
      </c>
      <c r="B9" s="3" t="s">
        <v>21</v>
      </c>
      <c r="C9" s="4"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2"/>
        <v>10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2"/>
        <v>11</v>
      </c>
      <c r="B11" s="3" t="s">
        <v>23</v>
      </c>
      <c r="C11" s="4">
        <v>0.25</v>
      </c>
      <c r="D11" s="4">
        <v>0.25</v>
      </c>
      <c r="E11" s="4">
        <v>0</v>
      </c>
      <c r="F11" s="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5" topLeftCell="A6" activePane="bottomLeft" state="frozen"/>
      <selection pane="bottomLeft" activeCell="J18" sqref="J18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24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9" t="s">
        <v>3</v>
      </c>
      <c r="F2" s="7">
        <f t="shared" si="1"/>
      </c>
      <c r="G2" s="8" t="s">
        <v>4</v>
      </c>
      <c r="H2" s="7">
        <f>""</f>
      </c>
    </row>
    <row r="3" spans="1:8" s="1" customFormat="1" ht="15" customHeight="1">
      <c r="A3" s="7" t="s">
        <v>5</v>
      </c>
      <c r="B3" s="7" t="s">
        <v>25</v>
      </c>
      <c r="C3" s="7">
        <f>""</f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</row>
    <row r="4" spans="1:8" s="1" customFormat="1" ht="30" customHeight="1">
      <c r="A4" s="7" t="s">
        <v>8</v>
      </c>
      <c r="B4" s="7" t="s">
        <v>31</v>
      </c>
      <c r="C4" s="7" t="s">
        <v>32</v>
      </c>
      <c r="D4" s="7" t="s">
        <v>31</v>
      </c>
      <c r="E4" s="7" t="s">
        <v>9</v>
      </c>
      <c r="F4" s="7" t="s">
        <v>10</v>
      </c>
      <c r="G4" s="7" t="s">
        <v>33</v>
      </c>
      <c r="H4" s="7" t="s">
        <v>12</v>
      </c>
    </row>
    <row r="5" spans="1:8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</row>
    <row r="6" spans="1:8" ht="15" customHeight="1">
      <c r="A6" s="2">
        <f aca="true" t="shared" si="2" ref="A6:A30">ROW()</f>
        <v>6</v>
      </c>
      <c r="B6" s="3" t="s">
        <v>36</v>
      </c>
      <c r="C6" s="4">
        <v>268.46</v>
      </c>
      <c r="D6" s="3" t="s">
        <v>37</v>
      </c>
      <c r="E6" s="4">
        <v>246.34</v>
      </c>
      <c r="F6" s="4">
        <v>246.34</v>
      </c>
      <c r="G6" s="4">
        <v>0</v>
      </c>
      <c r="H6" s="4">
        <v>0</v>
      </c>
    </row>
    <row r="7" spans="1:8" ht="15" customHeight="1">
      <c r="A7" s="2">
        <f t="shared" si="2"/>
        <v>7</v>
      </c>
      <c r="B7" s="3" t="s">
        <v>38</v>
      </c>
      <c r="C7" s="4">
        <v>0</v>
      </c>
      <c r="D7" s="3" t="s">
        <v>39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2"/>
        <v>8</v>
      </c>
      <c r="B8" s="3" t="s">
        <v>40</v>
      </c>
      <c r="C8" s="4">
        <v>0</v>
      </c>
      <c r="D8" s="3" t="s">
        <v>41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2"/>
        <v>9</v>
      </c>
      <c r="B9" s="3" t="s">
        <v>42</v>
      </c>
      <c r="C9" s="4" t="s">
        <v>42</v>
      </c>
      <c r="D9" s="3" t="s">
        <v>43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2"/>
        <v>10</v>
      </c>
      <c r="B10" s="3" t="s">
        <v>42</v>
      </c>
      <c r="C10" s="4" t="s">
        <v>42</v>
      </c>
      <c r="D10" s="3" t="s">
        <v>44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2"/>
        <v>11</v>
      </c>
      <c r="B11" s="3" t="s">
        <v>42</v>
      </c>
      <c r="C11" s="4" t="s">
        <v>42</v>
      </c>
      <c r="D11" s="3" t="s">
        <v>45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2"/>
        <v>12</v>
      </c>
      <c r="B12" s="3" t="s">
        <v>42</v>
      </c>
      <c r="C12" s="4" t="s">
        <v>42</v>
      </c>
      <c r="D12" s="3" t="s">
        <v>46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2"/>
        <v>13</v>
      </c>
      <c r="B13" s="3" t="s">
        <v>42</v>
      </c>
      <c r="C13" s="4" t="s">
        <v>42</v>
      </c>
      <c r="D13" s="3" t="s">
        <v>47</v>
      </c>
      <c r="E13" s="4">
        <v>11.32</v>
      </c>
      <c r="F13" s="4">
        <v>11.32</v>
      </c>
      <c r="G13" s="4">
        <v>0</v>
      </c>
      <c r="H13" s="4">
        <v>0</v>
      </c>
    </row>
    <row r="14" spans="1:8" ht="15" customHeight="1">
      <c r="A14" s="2">
        <f t="shared" si="2"/>
        <v>14</v>
      </c>
      <c r="B14" s="3" t="s">
        <v>42</v>
      </c>
      <c r="C14" s="4" t="s">
        <v>42</v>
      </c>
      <c r="D14" s="3" t="s">
        <v>48</v>
      </c>
      <c r="E14" s="4">
        <v>6.06</v>
      </c>
      <c r="F14" s="4">
        <v>6.06</v>
      </c>
      <c r="G14" s="4">
        <v>0</v>
      </c>
      <c r="H14" s="4">
        <v>0</v>
      </c>
    </row>
    <row r="15" spans="1:8" ht="15" customHeight="1">
      <c r="A15" s="2">
        <f t="shared" si="2"/>
        <v>15</v>
      </c>
      <c r="B15" s="3" t="s">
        <v>42</v>
      </c>
      <c r="C15" s="4" t="s">
        <v>42</v>
      </c>
      <c r="D15" s="3" t="s">
        <v>49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2"/>
        <v>16</v>
      </c>
      <c r="B16" s="3" t="s">
        <v>42</v>
      </c>
      <c r="C16" s="4" t="s">
        <v>42</v>
      </c>
      <c r="D16" s="3" t="s">
        <v>50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2"/>
        <v>17</v>
      </c>
      <c r="B17" s="3" t="s">
        <v>42</v>
      </c>
      <c r="C17" s="4" t="s">
        <v>42</v>
      </c>
      <c r="D17" s="3" t="s">
        <v>51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2"/>
        <v>18</v>
      </c>
      <c r="B18" s="3" t="s">
        <v>42</v>
      </c>
      <c r="C18" s="4" t="s">
        <v>42</v>
      </c>
      <c r="D18" s="3" t="s">
        <v>52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2"/>
        <v>19</v>
      </c>
      <c r="B19" s="3" t="s">
        <v>42</v>
      </c>
      <c r="C19" s="4" t="s">
        <v>42</v>
      </c>
      <c r="D19" s="3" t="s">
        <v>53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2"/>
        <v>20</v>
      </c>
      <c r="B20" s="3" t="s">
        <v>42</v>
      </c>
      <c r="C20" s="4" t="s">
        <v>42</v>
      </c>
      <c r="D20" s="3" t="s">
        <v>54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2"/>
        <v>21</v>
      </c>
      <c r="B21" s="3" t="s">
        <v>42</v>
      </c>
      <c r="C21" s="4" t="s">
        <v>42</v>
      </c>
      <c r="D21" s="3" t="s">
        <v>55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2"/>
        <v>22</v>
      </c>
      <c r="B22" s="3" t="s">
        <v>42</v>
      </c>
      <c r="C22" s="4" t="s">
        <v>42</v>
      </c>
      <c r="D22" s="3" t="s">
        <v>56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2"/>
        <v>23</v>
      </c>
      <c r="B23" s="3" t="s">
        <v>42</v>
      </c>
      <c r="C23" s="4" t="s">
        <v>42</v>
      </c>
      <c r="D23" s="3" t="s">
        <v>57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2"/>
        <v>24</v>
      </c>
      <c r="B24" s="3" t="s">
        <v>42</v>
      </c>
      <c r="C24" s="4" t="s">
        <v>42</v>
      </c>
      <c r="D24" s="3" t="s">
        <v>58</v>
      </c>
      <c r="E24" s="4">
        <v>4.74</v>
      </c>
      <c r="F24" s="4">
        <v>4.74</v>
      </c>
      <c r="G24" s="4">
        <v>0</v>
      </c>
      <c r="H24" s="4">
        <v>0</v>
      </c>
    </row>
    <row r="25" spans="1:8" ht="15" customHeight="1">
      <c r="A25" s="2">
        <f t="shared" si="2"/>
        <v>25</v>
      </c>
      <c r="B25" s="3" t="s">
        <v>42</v>
      </c>
      <c r="C25" s="4" t="s">
        <v>42</v>
      </c>
      <c r="D25" s="3" t="s">
        <v>59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2"/>
        <v>26</v>
      </c>
      <c r="B26" s="3" t="s">
        <v>42</v>
      </c>
      <c r="C26" s="4" t="s">
        <v>42</v>
      </c>
      <c r="D26" s="3" t="s">
        <v>60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2"/>
        <v>27</v>
      </c>
      <c r="B27" s="3" t="s">
        <v>42</v>
      </c>
      <c r="C27" s="4" t="s">
        <v>42</v>
      </c>
      <c r="D27" s="3" t="s">
        <v>61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2"/>
        <v>28</v>
      </c>
      <c r="B28" s="3" t="s">
        <v>62</v>
      </c>
      <c r="C28" s="4">
        <v>268.46</v>
      </c>
      <c r="D28" s="3" t="s">
        <v>63</v>
      </c>
      <c r="E28" s="4">
        <v>268.46</v>
      </c>
      <c r="F28" s="4">
        <v>268.46</v>
      </c>
      <c r="G28" s="4">
        <v>0</v>
      </c>
      <c r="H28" s="4">
        <v>0</v>
      </c>
    </row>
    <row r="29" spans="1:8" ht="15" customHeight="1">
      <c r="A29" s="2">
        <f t="shared" si="2"/>
        <v>29</v>
      </c>
      <c r="B29" s="3" t="s">
        <v>64</v>
      </c>
      <c r="C29" s="4">
        <v>0</v>
      </c>
      <c r="D29" s="3" t="s">
        <v>65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2"/>
        <v>30</v>
      </c>
      <c r="B30" s="3" t="s">
        <v>18</v>
      </c>
      <c r="C30" s="4">
        <v>268.46</v>
      </c>
      <c r="D30" s="3" t="s">
        <v>18</v>
      </c>
      <c r="E30" s="4">
        <v>268.46</v>
      </c>
      <c r="F30" s="4">
        <v>268.46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ySplit="5" topLeftCell="A6" activePane="bottomLeft" state="frozen"/>
      <selection pane="bottomLeft" activeCell="F17" sqref="F17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66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67</v>
      </c>
      <c r="G2" s="7">
        <f t="shared" si="1"/>
      </c>
      <c r="H2" s="9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7" t="s">
        <v>5</v>
      </c>
      <c r="B3" s="7" t="s">
        <v>68</v>
      </c>
      <c r="C3" s="7">
        <f>""</f>
      </c>
      <c r="D3" s="7" t="s">
        <v>69</v>
      </c>
      <c r="E3" s="7" t="s">
        <v>70</v>
      </c>
      <c r="F3" s="7" t="s">
        <v>71</v>
      </c>
      <c r="G3" s="7" t="s">
        <v>27</v>
      </c>
      <c r="H3" s="7">
        <f>""</f>
      </c>
      <c r="I3" s="7" t="s">
        <v>28</v>
      </c>
      <c r="J3" s="7" t="s">
        <v>29</v>
      </c>
      <c r="K3" s="7" t="s">
        <v>30</v>
      </c>
    </row>
    <row r="4" spans="1:11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 t="s">
        <v>74</v>
      </c>
      <c r="F4" s="7" t="s">
        <v>75</v>
      </c>
      <c r="G4" s="7" t="s">
        <v>74</v>
      </c>
      <c r="H4" s="7" t="s">
        <v>76</v>
      </c>
      <c r="I4" s="7">
        <f>""</f>
      </c>
      <c r="J4" s="7">
        <f>""</f>
      </c>
      <c r="K4" s="7" t="s">
        <v>77</v>
      </c>
    </row>
    <row r="5" spans="1:11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  <c r="J5" s="7" t="s">
        <v>79</v>
      </c>
      <c r="K5" s="7" t="s">
        <v>80</v>
      </c>
    </row>
    <row r="6" spans="1:11" ht="15" customHeight="1">
      <c r="A6" s="2">
        <f>ROW()</f>
        <v>6</v>
      </c>
      <c r="B6" s="3" t="s">
        <v>42</v>
      </c>
      <c r="C6" s="3" t="s">
        <v>9</v>
      </c>
      <c r="D6" s="4">
        <f aca="true" t="shared" si="2" ref="D6:D11">E6+F6</f>
        <v>268.46000000000004</v>
      </c>
      <c r="E6" s="4">
        <f>E7+E12+E16+E20</f>
        <v>268.46000000000004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>ROW()</f>
        <v>7</v>
      </c>
      <c r="B7" s="3" t="s">
        <v>81</v>
      </c>
      <c r="C7" s="3" t="s">
        <v>82</v>
      </c>
      <c r="D7" s="4">
        <f t="shared" si="2"/>
        <v>246.34</v>
      </c>
      <c r="E7" s="4">
        <f>E8</f>
        <v>246.34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>ROW()</f>
        <v>8</v>
      </c>
      <c r="B8" s="3" t="s">
        <v>83</v>
      </c>
      <c r="C8" s="3" t="s">
        <v>84</v>
      </c>
      <c r="D8" s="4">
        <f t="shared" si="2"/>
        <v>246.34</v>
      </c>
      <c r="E8" s="4">
        <f>E9+E10+E11</f>
        <v>246.34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>ROW()</f>
        <v>9</v>
      </c>
      <c r="B9" s="3" t="s">
        <v>85</v>
      </c>
      <c r="C9" s="3" t="s">
        <v>86</v>
      </c>
      <c r="D9" s="4">
        <f t="shared" si="2"/>
        <v>92.34</v>
      </c>
      <c r="E9" s="4">
        <v>92.34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aca="true" t="shared" si="3" ref="A10:A22">ROW()</f>
        <v>10</v>
      </c>
      <c r="B10" s="3" t="s">
        <v>87</v>
      </c>
      <c r="C10" s="3" t="s">
        <v>88</v>
      </c>
      <c r="D10" s="4">
        <f t="shared" si="2"/>
        <v>150</v>
      </c>
      <c r="E10" s="4">
        <v>150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3"/>
        <v>11</v>
      </c>
      <c r="B11" s="3" t="s">
        <v>89</v>
      </c>
      <c r="C11" s="3" t="s">
        <v>90</v>
      </c>
      <c r="D11" s="4">
        <f t="shared" si="2"/>
        <v>4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3"/>
        <v>12</v>
      </c>
      <c r="B12" s="3" t="s">
        <v>91</v>
      </c>
      <c r="C12" s="3" t="s">
        <v>92</v>
      </c>
      <c r="D12" s="4">
        <f aca="true" t="shared" si="4" ref="D12:D22">E12+F12</f>
        <v>11.32</v>
      </c>
      <c r="E12" s="4">
        <v>11.32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3"/>
        <v>13</v>
      </c>
      <c r="B13" s="3" t="s">
        <v>93</v>
      </c>
      <c r="C13" s="3" t="s">
        <v>94</v>
      </c>
      <c r="D13" s="4">
        <f t="shared" si="4"/>
        <v>11.32</v>
      </c>
      <c r="E13" s="4">
        <v>11.32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3"/>
        <v>14</v>
      </c>
      <c r="B14" s="3" t="s">
        <v>95</v>
      </c>
      <c r="C14" s="3" t="s">
        <v>96</v>
      </c>
      <c r="D14" s="4">
        <f t="shared" si="4"/>
        <v>8.09</v>
      </c>
      <c r="E14" s="4">
        <v>8.09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3"/>
        <v>15</v>
      </c>
      <c r="B15" s="3" t="s">
        <v>97</v>
      </c>
      <c r="C15" s="10" t="s">
        <v>98</v>
      </c>
      <c r="D15" s="4">
        <f t="shared" si="4"/>
        <v>3.23</v>
      </c>
      <c r="E15" s="4">
        <v>3.23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3"/>
        <v>16</v>
      </c>
      <c r="B16" s="3" t="s">
        <v>99</v>
      </c>
      <c r="C16" s="3" t="s">
        <v>100</v>
      </c>
      <c r="D16" s="4">
        <f t="shared" si="4"/>
        <v>6.06</v>
      </c>
      <c r="E16" s="4">
        <v>6.06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3"/>
        <v>17</v>
      </c>
      <c r="B17" s="3" t="s">
        <v>101</v>
      </c>
      <c r="C17" s="3" t="s">
        <v>102</v>
      </c>
      <c r="D17" s="4">
        <f t="shared" si="4"/>
        <v>6.06</v>
      </c>
      <c r="E17" s="4">
        <v>6.06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3"/>
        <v>18</v>
      </c>
      <c r="B18" s="3" t="s">
        <v>103</v>
      </c>
      <c r="C18" s="3" t="s">
        <v>104</v>
      </c>
      <c r="D18" s="4">
        <f t="shared" si="4"/>
        <v>2.83</v>
      </c>
      <c r="E18" s="4">
        <v>2.83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3"/>
        <v>19</v>
      </c>
      <c r="B19" s="3">
        <v>2101103</v>
      </c>
      <c r="C19" s="3" t="s">
        <v>105</v>
      </c>
      <c r="D19" s="4">
        <f t="shared" si="4"/>
        <v>3.23</v>
      </c>
      <c r="E19" s="4">
        <v>3.23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3"/>
        <v>20</v>
      </c>
      <c r="B20" s="3" t="s">
        <v>106</v>
      </c>
      <c r="C20" s="3" t="s">
        <v>107</v>
      </c>
      <c r="D20" s="4">
        <f t="shared" si="4"/>
        <v>4.74</v>
      </c>
      <c r="E20" s="4">
        <v>4.74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3"/>
        <v>21</v>
      </c>
      <c r="B21" s="3" t="s">
        <v>108</v>
      </c>
      <c r="C21" s="3" t="s">
        <v>109</v>
      </c>
      <c r="D21" s="4">
        <f t="shared" si="4"/>
        <v>4.74</v>
      </c>
      <c r="E21" s="4">
        <v>4.74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3"/>
        <v>22</v>
      </c>
      <c r="B22" s="3" t="s">
        <v>110</v>
      </c>
      <c r="C22" s="3" t="s">
        <v>111</v>
      </c>
      <c r="D22" s="4">
        <f t="shared" si="4"/>
        <v>4.74</v>
      </c>
      <c r="E22" s="4">
        <v>4.74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5" topLeftCell="A6" activePane="bottomLeft" state="frozen"/>
      <selection pane="bottomLeft" activeCell="I19" sqref="I19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6" t="s">
        <v>112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</row>
    <row r="3" spans="1:5" s="1" customFormat="1" ht="15" customHeight="1">
      <c r="A3" s="7" t="s">
        <v>5</v>
      </c>
      <c r="B3" s="7" t="s">
        <v>25</v>
      </c>
      <c r="C3" s="7" t="s">
        <v>7</v>
      </c>
      <c r="D3" s="7" t="s">
        <v>26</v>
      </c>
      <c r="E3" s="7">
        <f>""</f>
      </c>
    </row>
    <row r="4" spans="1:5" s="1" customFormat="1" ht="15" customHeight="1">
      <c r="A4" s="7" t="s">
        <v>8</v>
      </c>
      <c r="B4" s="7" t="s">
        <v>31</v>
      </c>
      <c r="C4" s="7" t="s">
        <v>113</v>
      </c>
      <c r="D4" s="7" t="s">
        <v>31</v>
      </c>
      <c r="E4" s="7" t="s">
        <v>113</v>
      </c>
    </row>
    <row r="5" spans="1:5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</row>
    <row r="6" spans="1:5" ht="15" customHeight="1">
      <c r="A6" s="2">
        <f aca="true" t="shared" si="0" ref="A6:A31">ROW()</f>
        <v>6</v>
      </c>
      <c r="B6" s="3" t="s">
        <v>114</v>
      </c>
      <c r="C6" s="4">
        <v>268.46</v>
      </c>
      <c r="D6" s="3" t="s">
        <v>37</v>
      </c>
      <c r="E6" s="4">
        <v>246.34</v>
      </c>
    </row>
    <row r="7" spans="1:5" ht="15" customHeight="1">
      <c r="A7" s="2">
        <f t="shared" si="0"/>
        <v>7</v>
      </c>
      <c r="B7" s="3" t="s">
        <v>115</v>
      </c>
      <c r="C7" s="4">
        <v>0</v>
      </c>
      <c r="D7" s="3" t="s">
        <v>39</v>
      </c>
      <c r="E7" s="4">
        <v>0</v>
      </c>
    </row>
    <row r="8" spans="1:5" ht="15" customHeight="1">
      <c r="A8" s="2">
        <f t="shared" si="0"/>
        <v>8</v>
      </c>
      <c r="B8" s="3" t="s">
        <v>116</v>
      </c>
      <c r="C8" s="4">
        <v>0</v>
      </c>
      <c r="D8" s="3" t="s">
        <v>41</v>
      </c>
      <c r="E8" s="4">
        <v>0</v>
      </c>
    </row>
    <row r="9" spans="1:5" ht="15" customHeight="1">
      <c r="A9" s="2">
        <f t="shared" si="0"/>
        <v>9</v>
      </c>
      <c r="B9" s="3" t="s">
        <v>117</v>
      </c>
      <c r="C9" s="4">
        <v>0</v>
      </c>
      <c r="D9" s="3" t="s">
        <v>43</v>
      </c>
      <c r="E9" s="4">
        <v>0</v>
      </c>
    </row>
    <row r="10" spans="1:5" ht="15" customHeight="1">
      <c r="A10" s="2">
        <f t="shared" si="0"/>
        <v>10</v>
      </c>
      <c r="B10" s="3" t="s">
        <v>118</v>
      </c>
      <c r="C10" s="4">
        <v>0</v>
      </c>
      <c r="D10" s="3" t="s">
        <v>44</v>
      </c>
      <c r="E10" s="4">
        <v>0</v>
      </c>
    </row>
    <row r="11" spans="1:5" ht="15" customHeight="1">
      <c r="A11" s="2">
        <f t="shared" si="0"/>
        <v>11</v>
      </c>
      <c r="B11" s="3" t="s">
        <v>119</v>
      </c>
      <c r="C11" s="4">
        <v>0</v>
      </c>
      <c r="D11" s="3" t="s">
        <v>45</v>
      </c>
      <c r="E11" s="4">
        <v>0</v>
      </c>
    </row>
    <row r="12" spans="1:5" ht="15" customHeight="1">
      <c r="A12" s="2">
        <f t="shared" si="0"/>
        <v>12</v>
      </c>
      <c r="B12" s="3" t="s">
        <v>120</v>
      </c>
      <c r="C12" s="4">
        <v>0</v>
      </c>
      <c r="D12" s="3" t="s">
        <v>46</v>
      </c>
      <c r="E12" s="4">
        <v>0</v>
      </c>
    </row>
    <row r="13" spans="1:5" ht="15" customHeight="1">
      <c r="A13" s="2">
        <f t="shared" si="0"/>
        <v>13</v>
      </c>
      <c r="B13" s="3" t="s">
        <v>42</v>
      </c>
      <c r="C13" s="4" t="s">
        <v>42</v>
      </c>
      <c r="D13" s="3" t="s">
        <v>47</v>
      </c>
      <c r="E13" s="4">
        <v>11.32</v>
      </c>
    </row>
    <row r="14" spans="1:5" ht="15" customHeight="1">
      <c r="A14" s="2">
        <f t="shared" si="0"/>
        <v>14</v>
      </c>
      <c r="B14" s="3" t="s">
        <v>42</v>
      </c>
      <c r="C14" s="4" t="s">
        <v>42</v>
      </c>
      <c r="D14" s="3" t="s">
        <v>48</v>
      </c>
      <c r="E14" s="4">
        <v>6.06</v>
      </c>
    </row>
    <row r="15" spans="1:5" ht="15" customHeight="1">
      <c r="A15" s="2">
        <f t="shared" si="0"/>
        <v>15</v>
      </c>
      <c r="B15" s="3" t="s">
        <v>42</v>
      </c>
      <c r="C15" s="4" t="s">
        <v>42</v>
      </c>
      <c r="D15" s="3" t="s">
        <v>49</v>
      </c>
      <c r="E15" s="4">
        <v>0</v>
      </c>
    </row>
    <row r="16" spans="1:5" ht="15" customHeight="1">
      <c r="A16" s="2">
        <f t="shared" si="0"/>
        <v>16</v>
      </c>
      <c r="B16" s="3" t="s">
        <v>42</v>
      </c>
      <c r="C16" s="4" t="s">
        <v>42</v>
      </c>
      <c r="D16" s="3" t="s">
        <v>50</v>
      </c>
      <c r="E16" s="4">
        <v>0</v>
      </c>
    </row>
    <row r="17" spans="1:5" ht="15" customHeight="1">
      <c r="A17" s="2">
        <f t="shared" si="0"/>
        <v>17</v>
      </c>
      <c r="B17" s="3" t="s">
        <v>42</v>
      </c>
      <c r="C17" s="4" t="s">
        <v>42</v>
      </c>
      <c r="D17" s="3" t="s">
        <v>51</v>
      </c>
      <c r="E17" s="4">
        <v>0</v>
      </c>
    </row>
    <row r="18" spans="1:5" ht="15" customHeight="1">
      <c r="A18" s="2">
        <f t="shared" si="0"/>
        <v>18</v>
      </c>
      <c r="B18" s="3" t="s">
        <v>42</v>
      </c>
      <c r="C18" s="4" t="s">
        <v>42</v>
      </c>
      <c r="D18" s="3" t="s">
        <v>52</v>
      </c>
      <c r="E18" s="4">
        <v>0</v>
      </c>
    </row>
    <row r="19" spans="1:5" ht="15" customHeight="1">
      <c r="A19" s="2">
        <f t="shared" si="0"/>
        <v>19</v>
      </c>
      <c r="B19" s="3" t="s">
        <v>42</v>
      </c>
      <c r="C19" s="4" t="s">
        <v>42</v>
      </c>
      <c r="D19" s="3" t="s">
        <v>53</v>
      </c>
      <c r="E19" s="4">
        <v>0</v>
      </c>
    </row>
    <row r="20" spans="1:5" ht="15" customHeight="1">
      <c r="A20" s="2">
        <f t="shared" si="0"/>
        <v>20</v>
      </c>
      <c r="B20" s="3" t="s">
        <v>42</v>
      </c>
      <c r="C20" s="4" t="s">
        <v>42</v>
      </c>
      <c r="D20" s="3" t="s">
        <v>54</v>
      </c>
      <c r="E20" s="4">
        <v>0</v>
      </c>
    </row>
    <row r="21" spans="1:5" ht="15" customHeight="1">
      <c r="A21" s="2">
        <f t="shared" si="0"/>
        <v>21</v>
      </c>
      <c r="B21" s="3" t="s">
        <v>42</v>
      </c>
      <c r="C21" s="4" t="s">
        <v>42</v>
      </c>
      <c r="D21" s="3" t="s">
        <v>55</v>
      </c>
      <c r="E21" s="4">
        <v>0</v>
      </c>
    </row>
    <row r="22" spans="1:5" ht="15" customHeight="1">
      <c r="A22" s="2">
        <f t="shared" si="0"/>
        <v>22</v>
      </c>
      <c r="B22" s="3" t="s">
        <v>42</v>
      </c>
      <c r="C22" s="4" t="s">
        <v>42</v>
      </c>
      <c r="D22" s="3" t="s">
        <v>56</v>
      </c>
      <c r="E22" s="4">
        <v>0</v>
      </c>
    </row>
    <row r="23" spans="1:5" ht="15" customHeight="1">
      <c r="A23" s="2">
        <f t="shared" si="0"/>
        <v>23</v>
      </c>
      <c r="B23" s="3" t="s">
        <v>42</v>
      </c>
      <c r="C23" s="4" t="s">
        <v>42</v>
      </c>
      <c r="D23" s="3" t="s">
        <v>57</v>
      </c>
      <c r="E23" s="4">
        <v>0</v>
      </c>
    </row>
    <row r="24" spans="1:5" ht="15" customHeight="1">
      <c r="A24" s="2">
        <f t="shared" si="0"/>
        <v>24</v>
      </c>
      <c r="B24" s="3" t="s">
        <v>42</v>
      </c>
      <c r="C24" s="4" t="s">
        <v>42</v>
      </c>
      <c r="D24" s="3" t="s">
        <v>58</v>
      </c>
      <c r="E24" s="4">
        <v>4.74</v>
      </c>
    </row>
    <row r="25" spans="1:5" ht="15" customHeight="1">
      <c r="A25" s="2">
        <f t="shared" si="0"/>
        <v>25</v>
      </c>
      <c r="B25" s="3" t="s">
        <v>42</v>
      </c>
      <c r="C25" s="4" t="s">
        <v>42</v>
      </c>
      <c r="D25" s="3" t="s">
        <v>59</v>
      </c>
      <c r="E25" s="4">
        <v>0</v>
      </c>
    </row>
    <row r="26" spans="1:5" ht="15" customHeight="1">
      <c r="A26" s="2">
        <f t="shared" si="0"/>
        <v>26</v>
      </c>
      <c r="B26" s="3" t="s">
        <v>42</v>
      </c>
      <c r="C26" s="4" t="s">
        <v>42</v>
      </c>
      <c r="D26" s="3" t="s">
        <v>60</v>
      </c>
      <c r="E26" s="4">
        <v>0</v>
      </c>
    </row>
    <row r="27" spans="1:5" ht="15" customHeight="1">
      <c r="A27" s="2">
        <f t="shared" si="0"/>
        <v>27</v>
      </c>
      <c r="B27" s="3" t="s">
        <v>42</v>
      </c>
      <c r="C27" s="4" t="s">
        <v>42</v>
      </c>
      <c r="D27" s="3" t="s">
        <v>61</v>
      </c>
      <c r="E27" s="4">
        <v>0</v>
      </c>
    </row>
    <row r="28" spans="1:5" ht="15" customHeight="1">
      <c r="A28" s="2">
        <f t="shared" si="0"/>
        <v>28</v>
      </c>
      <c r="B28" s="3" t="s">
        <v>62</v>
      </c>
      <c r="C28" s="4">
        <v>268.46</v>
      </c>
      <c r="D28" s="3" t="s">
        <v>63</v>
      </c>
      <c r="E28" s="4">
        <f>E6+E13+E14+E24</f>
        <v>268.46000000000004</v>
      </c>
    </row>
    <row r="29" spans="1:5" ht="15" customHeight="1">
      <c r="A29" s="2">
        <f t="shared" si="0"/>
        <v>29</v>
      </c>
      <c r="B29" s="3" t="s">
        <v>121</v>
      </c>
      <c r="C29" s="4">
        <v>0</v>
      </c>
      <c r="D29" s="3" t="s">
        <v>122</v>
      </c>
      <c r="E29" s="4">
        <v>0</v>
      </c>
    </row>
    <row r="30" spans="1:5" ht="15" customHeight="1">
      <c r="A30" s="2">
        <f t="shared" si="0"/>
        <v>30</v>
      </c>
      <c r="B30" s="3" t="s">
        <v>123</v>
      </c>
      <c r="C30" s="4">
        <v>0</v>
      </c>
      <c r="D30" s="3" t="s">
        <v>65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268.46</v>
      </c>
      <c r="D31" s="3" t="s">
        <v>18</v>
      </c>
      <c r="E31" s="4">
        <v>268.46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5" topLeftCell="A6" activePane="bottomLeft" state="frozen"/>
      <selection pane="bottomLeft" activeCell="D29" sqref="D29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124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67</v>
      </c>
      <c r="F2" s="9" t="s">
        <v>3</v>
      </c>
      <c r="G2" s="7">
        <f t="shared" si="1"/>
      </c>
      <c r="H2" s="8" t="s">
        <v>4</v>
      </c>
      <c r="I2" s="7">
        <f>""</f>
      </c>
    </row>
    <row r="3" spans="1:9" s="1" customFormat="1" ht="15" customHeight="1">
      <c r="A3" s="7" t="s">
        <v>5</v>
      </c>
      <c r="B3" s="7" t="s">
        <v>68</v>
      </c>
      <c r="C3" s="7">
        <f>""</f>
      </c>
      <c r="D3" s="7" t="s">
        <v>125</v>
      </c>
      <c r="E3" s="7" t="s">
        <v>126</v>
      </c>
      <c r="F3" s="7" t="s">
        <v>127</v>
      </c>
      <c r="G3" s="7" t="s">
        <v>128</v>
      </c>
      <c r="H3" s="7" t="s">
        <v>129</v>
      </c>
      <c r="I3" s="7" t="s">
        <v>130</v>
      </c>
    </row>
    <row r="4" spans="1:9" s="1" customFormat="1" ht="15" customHeight="1">
      <c r="A4" s="7" t="s">
        <v>8</v>
      </c>
      <c r="B4" s="7" t="s">
        <v>72</v>
      </c>
      <c r="C4" s="7" t="s">
        <v>73</v>
      </c>
      <c r="D4" s="7">
        <f aca="true" t="shared" si="2" ref="D4:H4">""</f>
      </c>
      <c r="E4" s="7" t="s">
        <v>75</v>
      </c>
      <c r="F4" s="7" t="s">
        <v>131</v>
      </c>
      <c r="G4" s="7">
        <f t="shared" si="2"/>
      </c>
      <c r="H4" s="7">
        <f t="shared" si="2"/>
      </c>
      <c r="I4" s="7" t="s">
        <v>77</v>
      </c>
    </row>
    <row r="5" spans="1:9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</row>
    <row r="6" spans="1:9" ht="15" customHeight="1">
      <c r="A6" s="2">
        <f aca="true" t="shared" si="3" ref="A6:A10">ROW()</f>
        <v>6</v>
      </c>
      <c r="B6" s="3" t="s">
        <v>42</v>
      </c>
      <c r="C6" s="3" t="s">
        <v>9</v>
      </c>
      <c r="D6" s="4">
        <f>E6+F6</f>
        <v>268.46</v>
      </c>
      <c r="E6" s="4">
        <v>109.46</v>
      </c>
      <c r="F6" s="4">
        <v>159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3"/>
        <v>7</v>
      </c>
      <c r="B7" s="3" t="s">
        <v>81</v>
      </c>
      <c r="C7" s="3" t="s">
        <v>82</v>
      </c>
      <c r="D7" s="4">
        <f>E7+F7</f>
        <v>246.34</v>
      </c>
      <c r="E7" s="4">
        <v>87.34</v>
      </c>
      <c r="F7" s="4">
        <v>159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3"/>
        <v>8</v>
      </c>
      <c r="B8" s="3" t="s">
        <v>83</v>
      </c>
      <c r="C8" s="3" t="s">
        <v>84</v>
      </c>
      <c r="D8" s="4">
        <f>E8+F8</f>
        <v>246.34</v>
      </c>
      <c r="E8" s="4">
        <v>87.34</v>
      </c>
      <c r="F8" s="4">
        <v>159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3"/>
        <v>9</v>
      </c>
      <c r="B9" s="3" t="s">
        <v>85</v>
      </c>
      <c r="C9" s="3" t="s">
        <v>86</v>
      </c>
      <c r="D9" s="4">
        <f>E9+F9</f>
        <v>92.34</v>
      </c>
      <c r="E9" s="4">
        <v>87.34</v>
      </c>
      <c r="F9" s="4">
        <v>5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3"/>
        <v>10</v>
      </c>
      <c r="B10" s="3" t="s">
        <v>87</v>
      </c>
      <c r="C10" s="3" t="s">
        <v>88</v>
      </c>
      <c r="D10" s="4">
        <f>E10+F10</f>
        <v>150</v>
      </c>
      <c r="E10" s="4">
        <v>0</v>
      </c>
      <c r="F10" s="4">
        <v>150</v>
      </c>
      <c r="G10" s="4">
        <v>0</v>
      </c>
      <c r="H10" s="4">
        <v>0</v>
      </c>
      <c r="I10" s="4">
        <v>0</v>
      </c>
    </row>
    <row r="11" spans="1:9" ht="15" customHeight="1">
      <c r="A11" s="2">
        <f aca="true" t="shared" si="4" ref="A11:A22">ROW()</f>
        <v>11</v>
      </c>
      <c r="B11" s="3" t="s">
        <v>89</v>
      </c>
      <c r="C11" s="3" t="s">
        <v>90</v>
      </c>
      <c r="D11" s="4">
        <f aca="true" t="shared" si="5" ref="D11:D21">E11+F11</f>
        <v>4</v>
      </c>
      <c r="E11" s="4">
        <v>0</v>
      </c>
      <c r="F11" s="4">
        <v>4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4"/>
        <v>12</v>
      </c>
      <c r="B12" s="3" t="s">
        <v>91</v>
      </c>
      <c r="C12" s="3" t="s">
        <v>92</v>
      </c>
      <c r="D12" s="4">
        <f t="shared" si="5"/>
        <v>11.32</v>
      </c>
      <c r="E12" s="4">
        <v>11.32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4"/>
        <v>13</v>
      </c>
      <c r="B13" s="3" t="s">
        <v>93</v>
      </c>
      <c r="C13" s="3" t="s">
        <v>94</v>
      </c>
      <c r="D13" s="4">
        <f t="shared" si="5"/>
        <v>11.32</v>
      </c>
      <c r="E13" s="4">
        <v>11.32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4"/>
        <v>14</v>
      </c>
      <c r="B14" s="3" t="s">
        <v>95</v>
      </c>
      <c r="C14" s="3" t="s">
        <v>96</v>
      </c>
      <c r="D14" s="4">
        <f t="shared" si="5"/>
        <v>8.09</v>
      </c>
      <c r="E14" s="4">
        <v>8.09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f t="shared" si="4"/>
        <v>15</v>
      </c>
      <c r="B15" s="3" t="s">
        <v>97</v>
      </c>
      <c r="C15" s="10" t="s">
        <v>98</v>
      </c>
      <c r="D15" s="4">
        <f t="shared" si="5"/>
        <v>3.23</v>
      </c>
      <c r="E15" s="4">
        <v>3.23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f t="shared" si="4"/>
        <v>16</v>
      </c>
      <c r="B16" s="3" t="s">
        <v>99</v>
      </c>
      <c r="C16" s="3" t="s">
        <v>100</v>
      </c>
      <c r="D16" s="4">
        <f t="shared" si="5"/>
        <v>6.06</v>
      </c>
      <c r="E16" s="4">
        <v>6.06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f t="shared" si="4"/>
        <v>17</v>
      </c>
      <c r="B17" s="3" t="s">
        <v>101</v>
      </c>
      <c r="C17" s="3" t="s">
        <v>102</v>
      </c>
      <c r="D17" s="4">
        <f t="shared" si="5"/>
        <v>6.06</v>
      </c>
      <c r="E17" s="4">
        <v>6.06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2">
        <f t="shared" si="4"/>
        <v>18</v>
      </c>
      <c r="B18" s="3" t="s">
        <v>103</v>
      </c>
      <c r="C18" s="3" t="s">
        <v>104</v>
      </c>
      <c r="D18" s="4">
        <f t="shared" si="5"/>
        <v>2.83</v>
      </c>
      <c r="E18" s="4">
        <v>2.83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f t="shared" si="4"/>
        <v>19</v>
      </c>
      <c r="B19" s="3">
        <v>2101103</v>
      </c>
      <c r="C19" s="3" t="s">
        <v>105</v>
      </c>
      <c r="D19" s="4">
        <v>3.23</v>
      </c>
      <c r="E19" s="4">
        <v>3.23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2">
        <f t="shared" si="4"/>
        <v>20</v>
      </c>
      <c r="B20" s="3" t="s">
        <v>106</v>
      </c>
      <c r="C20" s="3" t="s">
        <v>107</v>
      </c>
      <c r="D20" s="4">
        <f>E20+F20</f>
        <v>4.74</v>
      </c>
      <c r="E20" s="4">
        <v>4.74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2">
        <f t="shared" si="4"/>
        <v>21</v>
      </c>
      <c r="B21" s="3" t="s">
        <v>108</v>
      </c>
      <c r="C21" s="3" t="s">
        <v>109</v>
      </c>
      <c r="D21" s="4">
        <f>E21+F21</f>
        <v>4.74</v>
      </c>
      <c r="E21" s="4">
        <v>4.74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2">
        <f t="shared" si="4"/>
        <v>22</v>
      </c>
      <c r="B22" s="3" t="s">
        <v>110</v>
      </c>
      <c r="C22" s="3" t="s">
        <v>111</v>
      </c>
      <c r="D22" s="4">
        <f>E22+F22</f>
        <v>4.74</v>
      </c>
      <c r="E22" s="4">
        <v>4.74</v>
      </c>
      <c r="F22" s="4">
        <v>0</v>
      </c>
      <c r="G22" s="4">
        <v>0</v>
      </c>
      <c r="H22" s="4">
        <v>0</v>
      </c>
      <c r="I22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A6" activePane="bottomLeft" state="frozen"/>
      <selection pane="bottomLeft" activeCell="E18" sqref="E18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132</v>
      </c>
      <c r="E1" s="8"/>
    </row>
    <row r="2" spans="1:6" s="1" customFormat="1" ht="15" customHeight="1">
      <c r="A2" s="9" t="s">
        <v>1</v>
      </c>
      <c r="C2" s="7" t="s">
        <v>2</v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D3" s="7" t="s">
        <v>9</v>
      </c>
      <c r="E3" s="7" t="s">
        <v>126</v>
      </c>
      <c r="F3" s="7" t="s">
        <v>127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F4" s="7" t="s">
        <v>77</v>
      </c>
    </row>
    <row r="5" s="1" customFormat="1" ht="15" customHeight="1">
      <c r="A5" s="7" t="s">
        <v>8</v>
      </c>
    </row>
    <row r="14" ht="15" customHeight="1">
      <c r="B14" s="5" t="s">
        <v>133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pane ySplit="5" topLeftCell="A6" activePane="bottomLeft" state="frozen"/>
      <selection pane="bottomLeft" activeCell="H16" sqref="H1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134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126</v>
      </c>
      <c r="E3" s="7" t="s">
        <v>126</v>
      </c>
      <c r="F3" s="7" t="s">
        <v>127</v>
      </c>
    </row>
    <row r="4" spans="1:6" s="1" customFormat="1" ht="15" customHeight="1">
      <c r="A4" s="7" t="s">
        <v>8</v>
      </c>
      <c r="B4" s="7" t="s">
        <v>135</v>
      </c>
      <c r="C4" s="7" t="s">
        <v>73</v>
      </c>
      <c r="D4" s="7" t="s">
        <v>9</v>
      </c>
      <c r="E4" s="7" t="s">
        <v>136</v>
      </c>
      <c r="F4" s="7" t="s">
        <v>137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42</v>
      </c>
      <c r="C6" s="3" t="s">
        <v>9</v>
      </c>
      <c r="D6" s="4">
        <f>E6+F6</f>
        <v>109.46000000000001</v>
      </c>
      <c r="E6" s="4">
        <v>96.14</v>
      </c>
      <c r="F6" s="4">
        <v>13.32</v>
      </c>
    </row>
    <row r="7" spans="1:6" ht="15" customHeight="1">
      <c r="A7" s="2">
        <f>ROW()</f>
        <v>7</v>
      </c>
      <c r="B7" s="3" t="s">
        <v>138</v>
      </c>
      <c r="C7" s="3" t="s">
        <v>139</v>
      </c>
      <c r="D7" s="4">
        <f>E7+F7</f>
        <v>96.13</v>
      </c>
      <c r="E7" s="4">
        <f>E8+E9+E10+E11+E12+E13+E14+E15+E16+E17+E18+E19+E20</f>
        <v>96.13</v>
      </c>
      <c r="F7" s="4">
        <v>0</v>
      </c>
    </row>
    <row r="8" spans="1:6" ht="15" customHeight="1">
      <c r="A8" s="2">
        <f>ROW()</f>
        <v>8</v>
      </c>
      <c r="B8" s="3" t="s">
        <v>140</v>
      </c>
      <c r="C8" s="3" t="s">
        <v>141</v>
      </c>
      <c r="D8" s="4">
        <f>E8+F8</f>
        <v>15.17</v>
      </c>
      <c r="E8" s="4">
        <v>15.17</v>
      </c>
      <c r="F8" s="4">
        <v>0</v>
      </c>
    </row>
    <row r="9" spans="1:6" ht="15" customHeight="1">
      <c r="A9" s="2">
        <f>ROW()</f>
        <v>9</v>
      </c>
      <c r="B9" s="3" t="s">
        <v>142</v>
      </c>
      <c r="C9" s="3" t="s">
        <v>143</v>
      </c>
      <c r="D9" s="4">
        <f>E9+F9</f>
        <v>5.82</v>
      </c>
      <c r="E9" s="4">
        <v>5.82</v>
      </c>
      <c r="F9" s="4">
        <v>0</v>
      </c>
    </row>
    <row r="10" spans="1:6" ht="15" customHeight="1">
      <c r="A10" s="2">
        <f>ROW()</f>
        <v>10</v>
      </c>
      <c r="B10" s="3" t="s">
        <v>144</v>
      </c>
      <c r="C10" s="3" t="s">
        <v>145</v>
      </c>
      <c r="D10" s="4">
        <f aca="true" t="shared" si="1" ref="D10:D23">E10+F10</f>
        <v>0</v>
      </c>
      <c r="E10" s="4">
        <v>0</v>
      </c>
      <c r="F10" s="4">
        <v>0</v>
      </c>
    </row>
    <row r="11" spans="1:6" ht="15" customHeight="1">
      <c r="A11" s="2">
        <f aca="true" t="shared" si="2" ref="A11:A20">ROW()</f>
        <v>11</v>
      </c>
      <c r="B11" s="3" t="s">
        <v>146</v>
      </c>
      <c r="C11" s="3" t="s">
        <v>147</v>
      </c>
      <c r="D11" s="4">
        <f t="shared" si="1"/>
        <v>24.36</v>
      </c>
      <c r="E11" s="4">
        <v>24.36</v>
      </c>
      <c r="F11" s="4">
        <v>0</v>
      </c>
    </row>
    <row r="12" spans="1:6" ht="15" customHeight="1">
      <c r="A12" s="2">
        <f t="shared" si="2"/>
        <v>12</v>
      </c>
      <c r="B12" s="3" t="s">
        <v>148</v>
      </c>
      <c r="C12" s="3" t="s">
        <v>149</v>
      </c>
      <c r="D12" s="4">
        <f t="shared" si="1"/>
        <v>8.09</v>
      </c>
      <c r="E12" s="4">
        <v>8.09</v>
      </c>
      <c r="F12" s="4">
        <v>0</v>
      </c>
    </row>
    <row r="13" spans="1:6" ht="15" customHeight="1">
      <c r="A13" s="2">
        <f t="shared" si="2"/>
        <v>13</v>
      </c>
      <c r="B13" s="3" t="s">
        <v>150</v>
      </c>
      <c r="C13" s="3" t="s">
        <v>98</v>
      </c>
      <c r="D13" s="4">
        <f t="shared" si="1"/>
        <v>3.23</v>
      </c>
      <c r="E13" s="4">
        <v>3.23</v>
      </c>
      <c r="F13" s="4">
        <v>0</v>
      </c>
    </row>
    <row r="14" spans="1:6" ht="15" customHeight="1">
      <c r="A14" s="2">
        <f t="shared" si="2"/>
        <v>14</v>
      </c>
      <c r="B14" s="3" t="s">
        <v>151</v>
      </c>
      <c r="C14" s="3" t="s">
        <v>152</v>
      </c>
      <c r="D14" s="4">
        <f t="shared" si="1"/>
        <v>2.83</v>
      </c>
      <c r="E14" s="4">
        <v>2.83</v>
      </c>
      <c r="F14" s="4">
        <v>0</v>
      </c>
    </row>
    <row r="15" spans="1:6" ht="15" customHeight="1">
      <c r="A15" s="2">
        <f t="shared" si="2"/>
        <v>15</v>
      </c>
      <c r="B15" s="3" t="s">
        <v>153</v>
      </c>
      <c r="C15" s="3" t="s">
        <v>105</v>
      </c>
      <c r="D15" s="4">
        <f t="shared" si="1"/>
        <v>3.23</v>
      </c>
      <c r="E15" s="4">
        <v>3.23</v>
      </c>
      <c r="F15" s="4">
        <v>0</v>
      </c>
    </row>
    <row r="16" spans="1:6" ht="15" customHeight="1">
      <c r="A16" s="2">
        <f t="shared" si="2"/>
        <v>16</v>
      </c>
      <c r="B16" s="3" t="s">
        <v>154</v>
      </c>
      <c r="C16" s="3" t="s">
        <v>155</v>
      </c>
      <c r="D16" s="4">
        <f t="shared" si="1"/>
        <v>0.28</v>
      </c>
      <c r="E16" s="4">
        <v>0.28</v>
      </c>
      <c r="F16" s="4">
        <v>0</v>
      </c>
    </row>
    <row r="17" spans="1:6" ht="15" customHeight="1">
      <c r="A17" s="2">
        <f t="shared" si="2"/>
        <v>17</v>
      </c>
      <c r="B17" s="3" t="s">
        <v>154</v>
      </c>
      <c r="C17" s="3" t="s">
        <v>156</v>
      </c>
      <c r="D17" s="4">
        <f t="shared" si="1"/>
        <v>0.2</v>
      </c>
      <c r="E17" s="4">
        <v>0.2</v>
      </c>
      <c r="F17" s="4">
        <v>0</v>
      </c>
    </row>
    <row r="18" spans="1:6" ht="15" customHeight="1">
      <c r="A18" s="2">
        <f t="shared" si="2"/>
        <v>18</v>
      </c>
      <c r="B18" s="3" t="s">
        <v>154</v>
      </c>
      <c r="C18" s="3" t="s">
        <v>157</v>
      </c>
      <c r="D18" s="4">
        <f t="shared" si="1"/>
        <v>0.1</v>
      </c>
      <c r="E18" s="4">
        <v>0.1</v>
      </c>
      <c r="F18" s="4">
        <v>0</v>
      </c>
    </row>
    <row r="19" spans="1:6" ht="15" customHeight="1">
      <c r="A19" s="2">
        <f t="shared" si="2"/>
        <v>19</v>
      </c>
      <c r="B19" s="3" t="s">
        <v>158</v>
      </c>
      <c r="C19" s="3" t="s">
        <v>111</v>
      </c>
      <c r="D19" s="4">
        <f t="shared" si="1"/>
        <v>4.74</v>
      </c>
      <c r="E19" s="4">
        <v>4.74</v>
      </c>
      <c r="F19" s="4">
        <v>0</v>
      </c>
    </row>
    <row r="20" spans="1:6" ht="15" customHeight="1">
      <c r="A20" s="2">
        <f t="shared" si="2"/>
        <v>20</v>
      </c>
      <c r="B20" s="3" t="s">
        <v>159</v>
      </c>
      <c r="C20" s="3" t="s">
        <v>160</v>
      </c>
      <c r="D20" s="4">
        <f t="shared" si="1"/>
        <v>28.08</v>
      </c>
      <c r="E20" s="4">
        <v>28.08</v>
      </c>
      <c r="F20" s="4">
        <v>0</v>
      </c>
    </row>
    <row r="21" spans="1:6" ht="15" customHeight="1">
      <c r="A21" s="2">
        <f aca="true" t="shared" si="3" ref="A21:A30">ROW()</f>
        <v>21</v>
      </c>
      <c r="B21" s="3" t="s">
        <v>161</v>
      </c>
      <c r="C21" s="3" t="s">
        <v>162</v>
      </c>
      <c r="D21" s="4">
        <f t="shared" si="1"/>
        <v>0</v>
      </c>
      <c r="E21" s="4">
        <v>0</v>
      </c>
      <c r="F21" s="4">
        <v>0</v>
      </c>
    </row>
    <row r="22" spans="1:6" ht="15" customHeight="1">
      <c r="A22" s="2">
        <f t="shared" si="3"/>
        <v>22</v>
      </c>
      <c r="B22" s="3" t="s">
        <v>163</v>
      </c>
      <c r="C22" s="3" t="s">
        <v>164</v>
      </c>
      <c r="D22" s="4">
        <f t="shared" si="1"/>
        <v>0.75</v>
      </c>
      <c r="E22" s="4">
        <v>0</v>
      </c>
      <c r="F22" s="4">
        <v>0.75</v>
      </c>
    </row>
    <row r="23" spans="1:6" ht="15" customHeight="1">
      <c r="A23" s="2">
        <f t="shared" si="3"/>
        <v>23</v>
      </c>
      <c r="B23" s="3" t="s">
        <v>165</v>
      </c>
      <c r="C23" s="3" t="s">
        <v>166</v>
      </c>
      <c r="D23" s="4">
        <f t="shared" si="1"/>
        <v>0.25</v>
      </c>
      <c r="E23" s="4">
        <v>0</v>
      </c>
      <c r="F23" s="4">
        <v>0.25</v>
      </c>
    </row>
    <row r="24" spans="1:6" ht="15" customHeight="1">
      <c r="A24" s="2">
        <f t="shared" si="3"/>
        <v>24</v>
      </c>
      <c r="B24" s="3" t="s">
        <v>167</v>
      </c>
      <c r="C24" s="3" t="s">
        <v>168</v>
      </c>
      <c r="D24" s="4">
        <f aca="true" t="shared" si="4" ref="D20:D46">E24+F24</f>
        <v>0</v>
      </c>
      <c r="E24" s="4">
        <v>0</v>
      </c>
      <c r="F24" s="4">
        <v>0</v>
      </c>
    </row>
    <row r="25" spans="1:6" ht="15" customHeight="1">
      <c r="A25" s="2">
        <f t="shared" si="3"/>
        <v>25</v>
      </c>
      <c r="B25" s="3" t="s">
        <v>169</v>
      </c>
      <c r="C25" s="3" t="s">
        <v>170</v>
      </c>
      <c r="D25" s="4">
        <f t="shared" si="4"/>
        <v>0</v>
      </c>
      <c r="E25" s="4">
        <v>0</v>
      </c>
      <c r="F25" s="4">
        <v>0</v>
      </c>
    </row>
    <row r="26" spans="1:6" ht="15" customHeight="1">
      <c r="A26" s="2">
        <f t="shared" si="3"/>
        <v>26</v>
      </c>
      <c r="B26" s="3" t="s">
        <v>171</v>
      </c>
      <c r="C26" s="3" t="s">
        <v>172</v>
      </c>
      <c r="D26" s="4">
        <f t="shared" si="4"/>
        <v>0</v>
      </c>
      <c r="E26" s="4">
        <v>0</v>
      </c>
      <c r="F26" s="4">
        <v>0</v>
      </c>
    </row>
    <row r="27" spans="1:6" ht="15" customHeight="1">
      <c r="A27" s="2">
        <f t="shared" si="3"/>
        <v>27</v>
      </c>
      <c r="B27" s="3" t="s">
        <v>173</v>
      </c>
      <c r="C27" s="3" t="s">
        <v>174</v>
      </c>
      <c r="D27" s="4">
        <f t="shared" si="4"/>
        <v>4.57</v>
      </c>
      <c r="E27" s="4">
        <v>0</v>
      </c>
      <c r="F27" s="4">
        <v>4.57</v>
      </c>
    </row>
    <row r="28" spans="1:6" ht="15" customHeight="1">
      <c r="A28" s="2">
        <f t="shared" si="3"/>
        <v>28</v>
      </c>
      <c r="B28" s="3" t="s">
        <v>175</v>
      </c>
      <c r="C28" s="3" t="s">
        <v>176</v>
      </c>
      <c r="D28" s="4">
        <f t="shared" si="4"/>
        <v>1.45</v>
      </c>
      <c r="E28" s="4">
        <v>0</v>
      </c>
      <c r="F28" s="4">
        <v>1.45</v>
      </c>
    </row>
    <row r="29" spans="1:6" ht="15" customHeight="1">
      <c r="A29" s="2">
        <f t="shared" si="3"/>
        <v>29</v>
      </c>
      <c r="B29" s="3" t="s">
        <v>177</v>
      </c>
      <c r="C29" s="3" t="s">
        <v>178</v>
      </c>
      <c r="D29" s="4">
        <f t="shared" si="4"/>
        <v>0.25</v>
      </c>
      <c r="E29" s="4">
        <v>0</v>
      </c>
      <c r="F29" s="4">
        <v>0.25</v>
      </c>
    </row>
    <row r="30" spans="1:6" ht="15" customHeight="1">
      <c r="A30" s="2">
        <f t="shared" si="3"/>
        <v>30</v>
      </c>
      <c r="B30" s="3" t="s">
        <v>179</v>
      </c>
      <c r="C30" s="3" t="s">
        <v>180</v>
      </c>
      <c r="D30" s="4">
        <f t="shared" si="4"/>
        <v>0.25</v>
      </c>
      <c r="E30" s="4">
        <v>0</v>
      </c>
      <c r="F30" s="4">
        <v>0.25</v>
      </c>
    </row>
    <row r="31" spans="1:6" ht="15" customHeight="1">
      <c r="A31" s="2">
        <f aca="true" t="shared" si="5" ref="A31:A44">ROW()</f>
        <v>31</v>
      </c>
      <c r="B31" s="3" t="s">
        <v>181</v>
      </c>
      <c r="C31" s="3" t="s">
        <v>182</v>
      </c>
      <c r="D31" s="4">
        <f t="shared" si="4"/>
        <v>0.25</v>
      </c>
      <c r="E31" s="4">
        <v>0</v>
      </c>
      <c r="F31" s="4">
        <v>0.25</v>
      </c>
    </row>
    <row r="32" spans="1:6" ht="15" customHeight="1">
      <c r="A32" s="2">
        <f t="shared" si="5"/>
        <v>32</v>
      </c>
      <c r="B32" s="3" t="s">
        <v>183</v>
      </c>
      <c r="C32" s="3" t="s">
        <v>184</v>
      </c>
      <c r="D32" s="4">
        <f t="shared" si="4"/>
        <v>0.25</v>
      </c>
      <c r="E32" s="4">
        <v>0</v>
      </c>
      <c r="F32" s="4">
        <v>0.25</v>
      </c>
    </row>
    <row r="33" spans="1:6" ht="15" customHeight="1">
      <c r="A33" s="2">
        <f t="shared" si="5"/>
        <v>33</v>
      </c>
      <c r="B33" s="3" t="s">
        <v>185</v>
      </c>
      <c r="C33" s="3" t="s">
        <v>186</v>
      </c>
      <c r="D33" s="4">
        <f t="shared" si="4"/>
        <v>0.25</v>
      </c>
      <c r="E33" s="4">
        <v>0</v>
      </c>
      <c r="F33" s="4">
        <v>0.25</v>
      </c>
    </row>
    <row r="34" spans="1:6" ht="15" customHeight="1">
      <c r="A34" s="2">
        <f t="shared" si="5"/>
        <v>34</v>
      </c>
      <c r="B34" s="3" t="s">
        <v>187</v>
      </c>
      <c r="C34" s="3" t="s">
        <v>188</v>
      </c>
      <c r="D34" s="4">
        <f t="shared" si="4"/>
        <v>4.8</v>
      </c>
      <c r="E34" s="4">
        <v>0</v>
      </c>
      <c r="F34" s="4">
        <v>4.8</v>
      </c>
    </row>
    <row r="35" spans="1:6" ht="15" customHeight="1">
      <c r="A35" s="2">
        <f t="shared" si="5"/>
        <v>35</v>
      </c>
      <c r="B35" s="3" t="s">
        <v>189</v>
      </c>
      <c r="C35" s="3" t="s">
        <v>190</v>
      </c>
      <c r="D35" s="4">
        <f t="shared" si="4"/>
        <v>0</v>
      </c>
      <c r="E35" s="4">
        <v>0</v>
      </c>
      <c r="F35" s="4">
        <v>0</v>
      </c>
    </row>
    <row r="36" spans="1:6" ht="15" customHeight="1">
      <c r="A36" s="2">
        <f t="shared" si="5"/>
        <v>36</v>
      </c>
      <c r="B36" s="3" t="s">
        <v>191</v>
      </c>
      <c r="C36" s="3" t="s">
        <v>192</v>
      </c>
      <c r="D36" s="4">
        <f t="shared" si="4"/>
        <v>0</v>
      </c>
      <c r="E36" s="4">
        <v>0</v>
      </c>
      <c r="F36" s="4">
        <v>0</v>
      </c>
    </row>
    <row r="37" spans="1:6" ht="15" customHeight="1">
      <c r="A37" s="2">
        <f t="shared" si="5"/>
        <v>37</v>
      </c>
      <c r="B37" s="3" t="s">
        <v>193</v>
      </c>
      <c r="C37" s="3" t="s">
        <v>194</v>
      </c>
      <c r="D37" s="4">
        <f t="shared" si="4"/>
        <v>0</v>
      </c>
      <c r="E37" s="4">
        <v>0</v>
      </c>
      <c r="F37" s="4">
        <v>0</v>
      </c>
    </row>
    <row r="38" spans="1:6" ht="15" customHeight="1">
      <c r="A38" s="2">
        <f t="shared" si="5"/>
        <v>38</v>
      </c>
      <c r="B38" s="3" t="s">
        <v>195</v>
      </c>
      <c r="C38" s="3" t="s">
        <v>196</v>
      </c>
      <c r="D38" s="4">
        <f t="shared" si="4"/>
        <v>0</v>
      </c>
      <c r="E38" s="4">
        <v>0</v>
      </c>
      <c r="F38" s="4">
        <v>0</v>
      </c>
    </row>
    <row r="39" spans="1:6" ht="15" customHeight="1">
      <c r="A39" s="2">
        <f t="shared" si="5"/>
        <v>39</v>
      </c>
      <c r="B39" s="3" t="s">
        <v>197</v>
      </c>
      <c r="C39" s="3" t="s">
        <v>198</v>
      </c>
      <c r="D39" s="4">
        <f t="shared" si="4"/>
        <v>0.25</v>
      </c>
      <c r="E39" s="4">
        <v>0</v>
      </c>
      <c r="F39" s="4">
        <v>0.25</v>
      </c>
    </row>
    <row r="40" spans="1:6" ht="15" customHeight="1">
      <c r="A40" s="2">
        <f t="shared" si="5"/>
        <v>40</v>
      </c>
      <c r="B40" s="3" t="s">
        <v>199</v>
      </c>
      <c r="C40" s="3" t="s">
        <v>200</v>
      </c>
      <c r="D40" s="4">
        <f t="shared" si="4"/>
        <v>0.01</v>
      </c>
      <c r="E40" s="4">
        <v>0.01</v>
      </c>
      <c r="F40" s="4">
        <v>0</v>
      </c>
    </row>
    <row r="41" spans="1:6" ht="15" customHeight="1">
      <c r="A41" s="2">
        <f t="shared" si="5"/>
        <v>41</v>
      </c>
      <c r="B41" s="3" t="s">
        <v>201</v>
      </c>
      <c r="C41" s="3" t="s">
        <v>202</v>
      </c>
      <c r="D41" s="4">
        <f t="shared" si="4"/>
        <v>0.01</v>
      </c>
      <c r="E41" s="4">
        <v>0.01</v>
      </c>
      <c r="F41" s="4">
        <v>0</v>
      </c>
    </row>
    <row r="42" spans="1:6" ht="15" customHeight="1">
      <c r="A42" s="2">
        <f t="shared" si="5"/>
        <v>42</v>
      </c>
      <c r="B42" s="3" t="s">
        <v>203</v>
      </c>
      <c r="C42" s="3" t="s">
        <v>204</v>
      </c>
      <c r="D42" s="4">
        <f t="shared" si="4"/>
        <v>0</v>
      </c>
      <c r="E42" s="4">
        <v>0</v>
      </c>
      <c r="F42" s="4">
        <v>0</v>
      </c>
    </row>
    <row r="43" spans="1:6" ht="15" customHeight="1">
      <c r="A43" s="2">
        <f t="shared" si="5"/>
        <v>43</v>
      </c>
      <c r="B43" s="3" t="s">
        <v>205</v>
      </c>
      <c r="C43" s="3" t="s">
        <v>206</v>
      </c>
      <c r="D43" s="4">
        <f t="shared" si="4"/>
        <v>0</v>
      </c>
      <c r="E43" s="4">
        <v>0</v>
      </c>
      <c r="F43" s="4">
        <v>0</v>
      </c>
    </row>
    <row r="44" spans="1:6" ht="15" customHeight="1">
      <c r="A44" s="2">
        <f t="shared" si="5"/>
        <v>44</v>
      </c>
      <c r="B44" s="3" t="s">
        <v>207</v>
      </c>
      <c r="C44" s="3" t="s">
        <v>208</v>
      </c>
      <c r="D44" s="4">
        <f t="shared" si="4"/>
        <v>0</v>
      </c>
      <c r="E44" s="4">
        <v>0</v>
      </c>
      <c r="F44" s="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pane ySplit="5" topLeftCell="A6" activePane="bottomLeft" state="frozen"/>
      <selection pane="bottomLeft" activeCell="E15" sqref="E15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209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126</v>
      </c>
      <c r="F3" s="7" t="s">
        <v>127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42</v>
      </c>
      <c r="C6" s="3" t="s">
        <v>9</v>
      </c>
      <c r="D6" s="4">
        <f>E6+F6</f>
        <v>268.46</v>
      </c>
      <c r="E6" s="4">
        <f aca="true" t="shared" si="1" ref="D6:F6">E7+E12+E16+E20</f>
        <v>109.46</v>
      </c>
      <c r="F6" s="4">
        <v>159</v>
      </c>
    </row>
    <row r="7" spans="1:6" ht="15" customHeight="1">
      <c r="A7" s="2">
        <f>ROW()</f>
        <v>7</v>
      </c>
      <c r="B7" s="3" t="s">
        <v>81</v>
      </c>
      <c r="C7" s="3" t="s">
        <v>82</v>
      </c>
      <c r="D7" s="4">
        <f aca="true" t="shared" si="2" ref="D7:D22">E7+F7</f>
        <v>246.34</v>
      </c>
      <c r="E7" s="4">
        <f aca="true" t="shared" si="3" ref="D7:F7">E8</f>
        <v>87.34</v>
      </c>
      <c r="F7" s="4">
        <v>159</v>
      </c>
    </row>
    <row r="8" spans="1:6" ht="15" customHeight="1">
      <c r="A8" s="2">
        <f>ROW()</f>
        <v>8</v>
      </c>
      <c r="B8" s="3" t="s">
        <v>83</v>
      </c>
      <c r="C8" s="3" t="s">
        <v>84</v>
      </c>
      <c r="D8" s="4">
        <f t="shared" si="2"/>
        <v>246.34</v>
      </c>
      <c r="E8" s="4">
        <f>E9+E10+E11</f>
        <v>87.34</v>
      </c>
      <c r="F8" s="4">
        <v>159</v>
      </c>
    </row>
    <row r="9" spans="1:6" ht="15" customHeight="1">
      <c r="A9" s="2">
        <f>ROW()</f>
        <v>9</v>
      </c>
      <c r="B9" s="3" t="s">
        <v>85</v>
      </c>
      <c r="C9" s="3" t="s">
        <v>86</v>
      </c>
      <c r="D9" s="4">
        <f t="shared" si="2"/>
        <v>92.34</v>
      </c>
      <c r="E9" s="4">
        <v>87.34</v>
      </c>
      <c r="F9" s="4">
        <v>5</v>
      </c>
    </row>
    <row r="10" spans="1:6" ht="15" customHeight="1">
      <c r="A10" s="2">
        <f aca="true" t="shared" si="4" ref="A10:A22">ROW()</f>
        <v>10</v>
      </c>
      <c r="B10" s="3" t="s">
        <v>87</v>
      </c>
      <c r="C10" s="3" t="s">
        <v>88</v>
      </c>
      <c r="D10" s="4">
        <f t="shared" si="2"/>
        <v>150</v>
      </c>
      <c r="E10" s="4">
        <v>0</v>
      </c>
      <c r="F10" s="4">
        <v>150</v>
      </c>
    </row>
    <row r="11" spans="1:6" ht="15" customHeight="1">
      <c r="A11" s="2">
        <f t="shared" si="4"/>
        <v>11</v>
      </c>
      <c r="B11" s="3" t="s">
        <v>89</v>
      </c>
      <c r="C11" s="3" t="s">
        <v>90</v>
      </c>
      <c r="D11" s="4">
        <f t="shared" si="2"/>
        <v>4</v>
      </c>
      <c r="E11" s="4">
        <v>0</v>
      </c>
      <c r="F11" s="4">
        <v>4</v>
      </c>
    </row>
    <row r="12" spans="1:6" ht="15" customHeight="1">
      <c r="A12" s="2">
        <f t="shared" si="4"/>
        <v>12</v>
      </c>
      <c r="B12" s="3" t="s">
        <v>91</v>
      </c>
      <c r="C12" s="3" t="s">
        <v>92</v>
      </c>
      <c r="D12" s="4">
        <f t="shared" si="2"/>
        <v>11.32</v>
      </c>
      <c r="E12" s="4">
        <v>11.32</v>
      </c>
      <c r="F12" s="4">
        <v>0</v>
      </c>
    </row>
    <row r="13" spans="1:6" ht="15" customHeight="1">
      <c r="A13" s="2">
        <f t="shared" si="4"/>
        <v>13</v>
      </c>
      <c r="B13" s="3" t="s">
        <v>93</v>
      </c>
      <c r="C13" s="3" t="s">
        <v>94</v>
      </c>
      <c r="D13" s="4">
        <f t="shared" si="2"/>
        <v>11.32</v>
      </c>
      <c r="E13" s="4">
        <v>11.32</v>
      </c>
      <c r="F13" s="4">
        <v>0</v>
      </c>
    </row>
    <row r="14" spans="1:6" ht="15" customHeight="1">
      <c r="A14" s="2">
        <f t="shared" si="4"/>
        <v>14</v>
      </c>
      <c r="B14" s="3" t="s">
        <v>95</v>
      </c>
      <c r="C14" s="3" t="s">
        <v>96</v>
      </c>
      <c r="D14" s="4">
        <f t="shared" si="2"/>
        <v>8.09</v>
      </c>
      <c r="E14" s="4">
        <v>8.09</v>
      </c>
      <c r="F14" s="4">
        <v>0</v>
      </c>
    </row>
    <row r="15" spans="1:6" ht="15" customHeight="1">
      <c r="A15" s="2">
        <f t="shared" si="4"/>
        <v>15</v>
      </c>
      <c r="B15" s="3" t="s">
        <v>97</v>
      </c>
      <c r="C15" s="3" t="s">
        <v>98</v>
      </c>
      <c r="D15" s="4">
        <f t="shared" si="2"/>
        <v>3.23</v>
      </c>
      <c r="E15" s="4">
        <v>3.23</v>
      </c>
      <c r="F15" s="4">
        <v>0</v>
      </c>
    </row>
    <row r="16" spans="1:6" ht="15" customHeight="1">
      <c r="A16" s="2">
        <f t="shared" si="4"/>
        <v>16</v>
      </c>
      <c r="B16" s="3" t="s">
        <v>99</v>
      </c>
      <c r="C16" s="3" t="s">
        <v>100</v>
      </c>
      <c r="D16" s="4">
        <f t="shared" si="2"/>
        <v>6.06</v>
      </c>
      <c r="E16" s="4">
        <v>6.06</v>
      </c>
      <c r="F16" s="4">
        <v>0</v>
      </c>
    </row>
    <row r="17" spans="1:6" ht="15" customHeight="1">
      <c r="A17" s="2">
        <f t="shared" si="4"/>
        <v>17</v>
      </c>
      <c r="B17" s="3" t="s">
        <v>101</v>
      </c>
      <c r="C17" s="3" t="s">
        <v>102</v>
      </c>
      <c r="D17" s="4">
        <f t="shared" si="2"/>
        <v>6.06</v>
      </c>
      <c r="E17" s="4">
        <v>6.06</v>
      </c>
      <c r="F17" s="4">
        <v>0</v>
      </c>
    </row>
    <row r="18" spans="1:6" ht="15" customHeight="1">
      <c r="A18" s="2">
        <f t="shared" si="4"/>
        <v>18</v>
      </c>
      <c r="B18" s="3" t="s">
        <v>103</v>
      </c>
      <c r="C18" s="3" t="s">
        <v>104</v>
      </c>
      <c r="D18" s="4">
        <f t="shared" si="2"/>
        <v>2.83</v>
      </c>
      <c r="E18" s="4">
        <v>2.83</v>
      </c>
      <c r="F18" s="4">
        <v>0</v>
      </c>
    </row>
    <row r="19" spans="1:6" ht="15" customHeight="1">
      <c r="A19" s="2">
        <f t="shared" si="4"/>
        <v>19</v>
      </c>
      <c r="B19" s="3">
        <v>2101103</v>
      </c>
      <c r="C19" s="3" t="s">
        <v>105</v>
      </c>
      <c r="D19" s="4">
        <f t="shared" si="2"/>
        <v>3.23</v>
      </c>
      <c r="E19" s="4">
        <v>3.23</v>
      </c>
      <c r="F19" s="4">
        <v>0</v>
      </c>
    </row>
    <row r="20" spans="1:6" ht="15" customHeight="1">
      <c r="A20" s="2">
        <f t="shared" si="4"/>
        <v>20</v>
      </c>
      <c r="B20" s="3" t="s">
        <v>106</v>
      </c>
      <c r="C20" s="3" t="s">
        <v>107</v>
      </c>
      <c r="D20" s="4">
        <f t="shared" si="2"/>
        <v>4.74</v>
      </c>
      <c r="E20" s="4">
        <v>4.74</v>
      </c>
      <c r="F20" s="4">
        <v>0</v>
      </c>
    </row>
    <row r="21" spans="1:6" ht="15" customHeight="1">
      <c r="A21" s="2">
        <f t="shared" si="4"/>
        <v>21</v>
      </c>
      <c r="B21" s="3" t="s">
        <v>108</v>
      </c>
      <c r="C21" s="3" t="s">
        <v>109</v>
      </c>
      <c r="D21" s="4">
        <f t="shared" si="2"/>
        <v>4.74</v>
      </c>
      <c r="E21" s="4">
        <v>4.74</v>
      </c>
      <c r="F21" s="4">
        <v>0</v>
      </c>
    </row>
    <row r="22" spans="1:6" ht="15" customHeight="1">
      <c r="A22" s="2">
        <f t="shared" si="4"/>
        <v>22</v>
      </c>
      <c r="B22" s="3" t="s">
        <v>110</v>
      </c>
      <c r="C22" s="3" t="s">
        <v>111</v>
      </c>
      <c r="D22" s="4">
        <f t="shared" si="2"/>
        <v>4.74</v>
      </c>
      <c r="E22" s="4">
        <v>4.74</v>
      </c>
      <c r="F22" s="4">
        <v>0</v>
      </c>
    </row>
    <row r="34" ht="15" customHeight="1">
      <c r="C34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bottomLeft" activeCell="D26" sqref="D2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210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126</v>
      </c>
      <c r="F3" s="7" t="s">
        <v>127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42</v>
      </c>
      <c r="C6" s="3" t="s">
        <v>9</v>
      </c>
      <c r="D6" s="4">
        <v>0</v>
      </c>
      <c r="E6" s="4">
        <v>0</v>
      </c>
      <c r="F6" s="4">
        <v>0</v>
      </c>
    </row>
    <row r="11" ht="15" customHeight="1">
      <c r="C11" s="3" t="s">
        <v>133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爱笑的眼睛</cp:lastModifiedBy>
  <dcterms:created xsi:type="dcterms:W3CDTF">2017-06-21T03:05:00Z</dcterms:created>
  <dcterms:modified xsi:type="dcterms:W3CDTF">2018-03-23T07:19:01Z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