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4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comments1.xml><?xml version="1.0" encoding="utf-8"?>
<comments xmlns="http://schemas.openxmlformats.org/spreadsheetml/2006/main">
  <authors>
    <author>阳杜娟</author>
  </authors>
  <commentList>
    <comment ref="A2" authorId="0">
      <text>
        <r>
          <rPr>
            <b/>
            <sz val="9"/>
            <rFont val="宋体"/>
            <family val="0"/>
          </rPr>
          <t>阳杜娟: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<sst xmlns="http://schemas.openxmlformats.org/spreadsheetml/2006/main" count="114" uniqueCount="80">
  <si>
    <t>附件1：</t>
  </si>
  <si>
    <t>株洲市三医院2020年公开招聘工作人员综合成绩及入围体检人员名单</t>
  </si>
  <si>
    <t>单位</t>
  </si>
  <si>
    <t>岗位</t>
  </si>
  <si>
    <t>招聘人数</t>
  </si>
  <si>
    <t>姓名</t>
  </si>
  <si>
    <t>准考证号</t>
  </si>
  <si>
    <t>面试分数
及折合分</t>
  </si>
  <si>
    <t>业务能力考核及折合分</t>
  </si>
  <si>
    <r>
      <t>综合</t>
    </r>
    <r>
      <rPr>
        <b/>
        <sz val="11"/>
        <color indexed="8"/>
        <rFont val="黑体"/>
        <family val="3"/>
      </rPr>
      <t>成绩</t>
    </r>
  </si>
  <si>
    <t>综合成绩  排序</t>
  </si>
  <si>
    <t>是否进入体检环节</t>
  </si>
  <si>
    <t>分数</t>
  </si>
  <si>
    <t>折合分(40%)</t>
  </si>
  <si>
    <t>折合分(60%)</t>
  </si>
  <si>
    <t>株洲市三医院</t>
  </si>
  <si>
    <t>护理1</t>
  </si>
  <si>
    <t>李荣平</t>
  </si>
  <si>
    <t>A01001</t>
  </si>
  <si>
    <t>是</t>
  </si>
  <si>
    <t>护理2</t>
  </si>
  <si>
    <t>李凤</t>
  </si>
  <si>
    <t>A02001</t>
  </si>
  <si>
    <t>王慧琳</t>
  </si>
  <si>
    <t>A02002</t>
  </si>
  <si>
    <t>黄咪</t>
  </si>
  <si>
    <t>A02003</t>
  </si>
  <si>
    <t>笔试分数 
及折合分</t>
  </si>
  <si>
    <t>实际操作能力
测试及折合分</t>
  </si>
  <si>
    <t>折合分(30%)</t>
  </si>
  <si>
    <t>护理3</t>
  </si>
  <si>
    <t>陈正强</t>
  </si>
  <si>
    <t>B01001</t>
  </si>
  <si>
    <t xml:space="preserve">是 </t>
  </si>
  <si>
    <t>岑月建</t>
  </si>
  <si>
    <t>B01004</t>
  </si>
  <si>
    <t>缺考</t>
  </si>
  <si>
    <t>蒋映林</t>
  </si>
  <si>
    <t>B01002</t>
  </si>
  <si>
    <t>护理4</t>
  </si>
  <si>
    <t>谢丹</t>
  </si>
  <si>
    <t>B02023</t>
  </si>
  <si>
    <t>张闲静</t>
  </si>
  <si>
    <t>B02008</t>
  </si>
  <si>
    <t>刘萍</t>
  </si>
  <si>
    <t>B02033</t>
  </si>
  <si>
    <t>急诊科医师</t>
  </si>
  <si>
    <t>何剑</t>
  </si>
  <si>
    <t>B03005</t>
  </si>
  <si>
    <t>马力</t>
  </si>
  <si>
    <t>B03007</t>
  </si>
  <si>
    <t>易紫云</t>
  </si>
  <si>
    <t>B03001</t>
  </si>
  <si>
    <t>刘志强</t>
  </si>
  <si>
    <t>B03003</t>
  </si>
  <si>
    <t>余见云</t>
  </si>
  <si>
    <t>B03004</t>
  </si>
  <si>
    <t>刘建</t>
  </si>
  <si>
    <t>B03002</t>
  </si>
  <si>
    <t>夏令</t>
  </si>
  <si>
    <t>B03006</t>
  </si>
  <si>
    <t>精神科医师</t>
  </si>
  <si>
    <t>杨清桃</t>
  </si>
  <si>
    <t>B04006</t>
  </si>
  <si>
    <t>叶红兵</t>
  </si>
  <si>
    <t>B04010</t>
  </si>
  <si>
    <t>国芳</t>
  </si>
  <si>
    <t>B04007</t>
  </si>
  <si>
    <t>陈子欣</t>
  </si>
  <si>
    <t>B04003</t>
  </si>
  <si>
    <t>胡瑞琴</t>
  </si>
  <si>
    <t>B04004</t>
  </si>
  <si>
    <t>刘水华</t>
  </si>
  <si>
    <t>B04001</t>
  </si>
  <si>
    <t>黄依硕敏</t>
  </si>
  <si>
    <t>B04005</t>
  </si>
  <si>
    <t>戴艳丽</t>
  </si>
  <si>
    <t>B04009</t>
  </si>
  <si>
    <t>邹润彬</t>
  </si>
  <si>
    <t>B04011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</si>
</sst>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</numFmts>
  <fonts count="54">
    <font>
      <sz val="12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sz val="10"/>
      <name val="仿宋_GB2312"/>
      <family val="3"/>
    </font>
    <font>
      <sz val="11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9"/>
      <color indexed="8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77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8" fontId="4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78" fontId="1" fillId="0" borderId="10" xfId="0" applyNumberFormat="1" applyFont="1" applyBorder="1" applyAlignment="1" applyProtection="1">
      <alignment horizontal="center" vertical="center" wrapText="1"/>
      <protection/>
    </xf>
    <xf numFmtId="176" fontId="1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78" fontId="10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177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77" fontId="7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177" fontId="7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0" xfId="0" applyNumberFormat="1" applyFont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pane xSplit="3" ySplit="2" topLeftCell="D3" activePane="bottomRight" state="frozen"/>
      <selection pane="bottomRight" activeCell="P9" sqref="P9"/>
    </sheetView>
  </sheetViews>
  <sheetFormatPr defaultColWidth="8.75390625" defaultRowHeight="21.75" customHeight="1"/>
  <cols>
    <col min="1" max="1" width="5.375" style="2" customWidth="1"/>
    <col min="2" max="2" width="6.375" style="2" customWidth="1"/>
    <col min="3" max="3" width="3.875" style="2" customWidth="1"/>
    <col min="4" max="4" width="6.875" style="3" customWidth="1"/>
    <col min="5" max="5" width="9.125" style="2" customWidth="1"/>
    <col min="6" max="6" width="7.125" style="4" customWidth="1"/>
    <col min="7" max="7" width="6.375" style="5" customWidth="1"/>
    <col min="8" max="11" width="7.125" style="2" customWidth="1"/>
    <col min="12" max="12" width="8.00390625" style="6" customWidth="1"/>
    <col min="13" max="13" width="5.875" style="5" customWidth="1"/>
    <col min="14" max="14" width="5.25390625" style="5" customWidth="1"/>
    <col min="15" max="195" width="9.25390625" style="2" customWidth="1"/>
    <col min="196" max="16384" width="8.75390625" style="2" customWidth="1"/>
  </cols>
  <sheetData>
    <row r="1" spans="1:2" ht="17.25" customHeight="1">
      <c r="A1" s="7" t="s">
        <v>0</v>
      </c>
      <c r="B1" s="7"/>
    </row>
    <row r="2" spans="1:14" ht="39" customHeight="1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9"/>
      <c r="M2" s="8"/>
      <c r="N2" s="8"/>
    </row>
    <row r="3" spans="1:14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0"/>
      <c r="H3" s="10" t="s">
        <v>7</v>
      </c>
      <c r="I3" s="10"/>
      <c r="J3" s="10" t="s">
        <v>8</v>
      </c>
      <c r="K3" s="10"/>
      <c r="L3" s="31" t="s">
        <v>9</v>
      </c>
      <c r="M3" s="10" t="s">
        <v>10</v>
      </c>
      <c r="N3" s="10" t="s">
        <v>11</v>
      </c>
    </row>
    <row r="4" spans="1:14" s="1" customFormat="1" ht="29.25" customHeight="1">
      <c r="A4" s="10"/>
      <c r="B4" s="10"/>
      <c r="C4" s="10"/>
      <c r="D4" s="10"/>
      <c r="E4" s="10"/>
      <c r="F4" s="12"/>
      <c r="G4" s="10"/>
      <c r="H4" s="10" t="s">
        <v>12</v>
      </c>
      <c r="I4" s="10" t="s">
        <v>13</v>
      </c>
      <c r="J4" s="10" t="s">
        <v>12</v>
      </c>
      <c r="K4" s="10" t="s">
        <v>14</v>
      </c>
      <c r="L4" s="31"/>
      <c r="M4" s="10"/>
      <c r="N4" s="10"/>
    </row>
    <row r="5" spans="1:14" s="1" customFormat="1" ht="22.5" customHeight="1">
      <c r="A5" s="13" t="s">
        <v>15</v>
      </c>
      <c r="B5" s="14" t="s">
        <v>16</v>
      </c>
      <c r="C5" s="14">
        <v>1</v>
      </c>
      <c r="D5" s="15" t="s">
        <v>17</v>
      </c>
      <c r="E5" s="15" t="s">
        <v>18</v>
      </c>
      <c r="F5" s="12"/>
      <c r="G5" s="10"/>
      <c r="H5" s="15">
        <v>83.8</v>
      </c>
      <c r="I5" s="15">
        <f aca="true" t="shared" si="0" ref="I5:I8">SUM(H5*0.4)</f>
        <v>33.52</v>
      </c>
      <c r="J5" s="15">
        <v>72.5</v>
      </c>
      <c r="K5" s="15">
        <f aca="true" t="shared" si="1" ref="K5:K8">SUM(J5*0.6)</f>
        <v>43.5</v>
      </c>
      <c r="L5" s="15">
        <f aca="true" t="shared" si="2" ref="L5:L8">SUM(I5+K5)</f>
        <v>77.02000000000001</v>
      </c>
      <c r="M5" s="32">
        <v>1</v>
      </c>
      <c r="N5" s="15" t="s">
        <v>19</v>
      </c>
    </row>
    <row r="6" spans="1:14" s="1" customFormat="1" ht="19.5" customHeight="1">
      <c r="A6" s="13"/>
      <c r="B6" s="16" t="s">
        <v>20</v>
      </c>
      <c r="C6" s="16">
        <v>2</v>
      </c>
      <c r="D6" s="15" t="s">
        <v>21</v>
      </c>
      <c r="E6" s="15" t="s">
        <v>22</v>
      </c>
      <c r="F6" s="12"/>
      <c r="G6" s="10"/>
      <c r="H6" s="15">
        <v>76.2</v>
      </c>
      <c r="I6" s="15">
        <f t="shared" si="0"/>
        <v>30.480000000000004</v>
      </c>
      <c r="J6" s="15">
        <v>88.9</v>
      </c>
      <c r="K6" s="15">
        <f t="shared" si="1"/>
        <v>53.34</v>
      </c>
      <c r="L6" s="15">
        <f t="shared" si="2"/>
        <v>83.82000000000001</v>
      </c>
      <c r="M6" s="32">
        <v>1</v>
      </c>
      <c r="N6" s="15" t="s">
        <v>19</v>
      </c>
    </row>
    <row r="7" spans="1:14" s="1" customFormat="1" ht="19.5" customHeight="1">
      <c r="A7" s="13"/>
      <c r="B7" s="16"/>
      <c r="C7" s="16"/>
      <c r="D7" s="15" t="s">
        <v>23</v>
      </c>
      <c r="E7" s="15" t="s">
        <v>24</v>
      </c>
      <c r="F7" s="12"/>
      <c r="G7" s="10"/>
      <c r="H7" s="15">
        <v>83.4</v>
      </c>
      <c r="I7" s="15">
        <f t="shared" si="0"/>
        <v>33.36000000000001</v>
      </c>
      <c r="J7" s="15">
        <v>82.3</v>
      </c>
      <c r="K7" s="15">
        <f t="shared" si="1"/>
        <v>49.379999999999995</v>
      </c>
      <c r="L7" s="15">
        <f t="shared" si="2"/>
        <v>82.74000000000001</v>
      </c>
      <c r="M7" s="32">
        <v>2</v>
      </c>
      <c r="N7" s="15" t="s">
        <v>19</v>
      </c>
    </row>
    <row r="8" spans="1:14" s="1" customFormat="1" ht="19.5" customHeight="1">
      <c r="A8" s="13"/>
      <c r="B8" s="16"/>
      <c r="C8" s="16"/>
      <c r="D8" s="15" t="s">
        <v>25</v>
      </c>
      <c r="E8" s="15" t="s">
        <v>26</v>
      </c>
      <c r="F8" s="12"/>
      <c r="G8" s="10"/>
      <c r="H8" s="15">
        <v>77</v>
      </c>
      <c r="I8" s="15">
        <f t="shared" si="0"/>
        <v>30.8</v>
      </c>
      <c r="J8" s="15">
        <v>63.8</v>
      </c>
      <c r="K8" s="15">
        <f t="shared" si="1"/>
        <v>38.279999999999994</v>
      </c>
      <c r="L8" s="15">
        <f t="shared" si="2"/>
        <v>69.08</v>
      </c>
      <c r="M8" s="15"/>
      <c r="N8" s="15"/>
    </row>
    <row r="9" spans="1:14" s="1" customFormat="1" ht="29.25" customHeight="1">
      <c r="A9" s="10" t="s">
        <v>2</v>
      </c>
      <c r="B9" s="10" t="s">
        <v>3</v>
      </c>
      <c r="C9" s="10" t="s">
        <v>4</v>
      </c>
      <c r="D9" s="10" t="s">
        <v>5</v>
      </c>
      <c r="E9" s="10" t="s">
        <v>6</v>
      </c>
      <c r="F9" s="11" t="s">
        <v>27</v>
      </c>
      <c r="G9" s="10"/>
      <c r="H9" s="10" t="s">
        <v>7</v>
      </c>
      <c r="I9" s="10"/>
      <c r="J9" s="10" t="s">
        <v>28</v>
      </c>
      <c r="K9" s="10"/>
      <c r="L9" s="31" t="s">
        <v>9</v>
      </c>
      <c r="M9" s="10" t="s">
        <v>10</v>
      </c>
      <c r="N9" s="10" t="s">
        <v>11</v>
      </c>
    </row>
    <row r="10" spans="1:14" s="1" customFormat="1" ht="29.25" customHeight="1">
      <c r="A10" s="10"/>
      <c r="B10" s="10"/>
      <c r="C10" s="10"/>
      <c r="D10" s="10"/>
      <c r="E10" s="10"/>
      <c r="F10" s="12" t="s">
        <v>12</v>
      </c>
      <c r="G10" s="10" t="s">
        <v>13</v>
      </c>
      <c r="H10" s="10" t="s">
        <v>12</v>
      </c>
      <c r="I10" s="10" t="s">
        <v>29</v>
      </c>
      <c r="J10" s="10" t="s">
        <v>12</v>
      </c>
      <c r="K10" s="10" t="s">
        <v>29</v>
      </c>
      <c r="L10" s="31"/>
      <c r="M10" s="10"/>
      <c r="N10" s="10"/>
    </row>
    <row r="11" spans="1:14" ht="19.5" customHeight="1">
      <c r="A11" s="17" t="s">
        <v>15</v>
      </c>
      <c r="B11" s="18" t="s">
        <v>30</v>
      </c>
      <c r="C11" s="19">
        <v>1</v>
      </c>
      <c r="D11" s="20" t="s">
        <v>31</v>
      </c>
      <c r="E11" s="20" t="s">
        <v>32</v>
      </c>
      <c r="F11" s="20">
        <v>71.6</v>
      </c>
      <c r="G11" s="20">
        <f>SUM(F11*0.4)</f>
        <v>28.64</v>
      </c>
      <c r="H11" s="21">
        <v>75</v>
      </c>
      <c r="I11" s="21">
        <f>SUM(H11*0.3)</f>
        <v>22.5</v>
      </c>
      <c r="J11" s="21">
        <v>79.7</v>
      </c>
      <c r="K11" s="21">
        <f>SUM(J11*0.3)</f>
        <v>23.91</v>
      </c>
      <c r="L11" s="33">
        <f>F11*0.4+H11*0.3+J11*0.3</f>
        <v>75.05</v>
      </c>
      <c r="M11" s="34">
        <v>1</v>
      </c>
      <c r="N11" s="35" t="s">
        <v>33</v>
      </c>
    </row>
    <row r="12" spans="1:14" ht="19.5" customHeight="1">
      <c r="A12" s="22"/>
      <c r="B12" s="23"/>
      <c r="C12" s="24"/>
      <c r="D12" s="15" t="s">
        <v>34</v>
      </c>
      <c r="E12" s="15" t="s">
        <v>35</v>
      </c>
      <c r="F12" s="15">
        <v>61.6</v>
      </c>
      <c r="G12" s="15">
        <f>SUM(F12*0.4)</f>
        <v>24.64</v>
      </c>
      <c r="H12" s="25" t="s">
        <v>36</v>
      </c>
      <c r="I12" s="25"/>
      <c r="J12" s="25" t="s">
        <v>36</v>
      </c>
      <c r="K12" s="25"/>
      <c r="L12" s="15">
        <v>24.64</v>
      </c>
      <c r="M12" s="32">
        <v>2</v>
      </c>
      <c r="N12" s="36"/>
    </row>
    <row r="13" spans="1:14" ht="19.5" customHeight="1">
      <c r="A13" s="22"/>
      <c r="B13" s="23"/>
      <c r="C13" s="24"/>
      <c r="D13" s="15" t="s">
        <v>37</v>
      </c>
      <c r="E13" s="15" t="s">
        <v>38</v>
      </c>
      <c r="F13" s="15">
        <v>59.1</v>
      </c>
      <c r="G13" s="15">
        <f>SUM(F13*0.4)</f>
        <v>23.64</v>
      </c>
      <c r="H13" s="25" t="s">
        <v>36</v>
      </c>
      <c r="I13" s="25"/>
      <c r="J13" s="25" t="s">
        <v>36</v>
      </c>
      <c r="K13" s="25"/>
      <c r="L13" s="15">
        <v>23.64</v>
      </c>
      <c r="M13" s="32">
        <v>3</v>
      </c>
      <c r="N13" s="36"/>
    </row>
    <row r="14" spans="1:14" ht="19.5" customHeight="1">
      <c r="A14" s="22"/>
      <c r="B14" s="26" t="s">
        <v>39</v>
      </c>
      <c r="C14" s="27">
        <v>1</v>
      </c>
      <c r="D14" s="15" t="s">
        <v>40</v>
      </c>
      <c r="E14" s="15" t="s">
        <v>41</v>
      </c>
      <c r="F14" s="15">
        <v>81.8</v>
      </c>
      <c r="G14" s="15">
        <f aca="true" t="shared" si="3" ref="G14:G23">SUM(F14*0.4)</f>
        <v>32.72</v>
      </c>
      <c r="H14" s="25">
        <v>78.4</v>
      </c>
      <c r="I14" s="25">
        <f>SUM(H14*0.3)</f>
        <v>23.52</v>
      </c>
      <c r="J14" s="15">
        <v>92</v>
      </c>
      <c r="K14" s="25">
        <f>SUM(J14*0.3)</f>
        <v>27.599999999999998</v>
      </c>
      <c r="L14" s="37">
        <f>F14*0.4+H14*0.3+J14*0.3</f>
        <v>83.83999999999999</v>
      </c>
      <c r="M14" s="32">
        <v>1</v>
      </c>
      <c r="N14" s="36" t="s">
        <v>19</v>
      </c>
    </row>
    <row r="15" spans="1:14" ht="19.5" customHeight="1">
      <c r="A15" s="22"/>
      <c r="B15" s="23"/>
      <c r="C15" s="27"/>
      <c r="D15" s="15" t="s">
        <v>42</v>
      </c>
      <c r="E15" s="15" t="s">
        <v>43</v>
      </c>
      <c r="F15" s="15">
        <v>79.2</v>
      </c>
      <c r="G15" s="15">
        <f t="shared" si="3"/>
        <v>31.680000000000003</v>
      </c>
      <c r="H15" s="25">
        <v>79.8</v>
      </c>
      <c r="I15" s="25">
        <f aca="true" t="shared" si="4" ref="I15:I20">SUM(H15*0.3)</f>
        <v>23.939999999999998</v>
      </c>
      <c r="J15" s="15">
        <v>77.6</v>
      </c>
      <c r="K15" s="25">
        <f aca="true" t="shared" si="5" ref="K15:K20">SUM(J15*0.3)</f>
        <v>23.279999999999998</v>
      </c>
      <c r="L15" s="37">
        <f aca="true" t="shared" si="6" ref="L15:L20">F15*0.4+H15*0.3+J15*0.3</f>
        <v>78.9</v>
      </c>
      <c r="M15" s="32">
        <v>2</v>
      </c>
      <c r="N15" s="36"/>
    </row>
    <row r="16" spans="1:14" ht="19.5" customHeight="1">
      <c r="A16" s="22"/>
      <c r="B16" s="23"/>
      <c r="C16" s="27"/>
      <c r="D16" s="15" t="s">
        <v>44</v>
      </c>
      <c r="E16" s="15" t="s">
        <v>45</v>
      </c>
      <c r="F16" s="15">
        <v>77.5</v>
      </c>
      <c r="G16" s="15">
        <f t="shared" si="3"/>
        <v>31</v>
      </c>
      <c r="H16" s="25" t="s">
        <v>36</v>
      </c>
      <c r="I16" s="25"/>
      <c r="J16" s="25" t="s">
        <v>36</v>
      </c>
      <c r="K16" s="25"/>
      <c r="L16" s="37">
        <v>31</v>
      </c>
      <c r="M16" s="32">
        <v>3</v>
      </c>
      <c r="N16" s="36"/>
    </row>
    <row r="17" spans="1:14" ht="19.5" customHeight="1">
      <c r="A17" s="22"/>
      <c r="B17" s="28" t="s">
        <v>46</v>
      </c>
      <c r="C17" s="27">
        <v>3</v>
      </c>
      <c r="D17" s="15" t="s">
        <v>47</v>
      </c>
      <c r="E17" s="15" t="s">
        <v>48</v>
      </c>
      <c r="F17" s="15">
        <v>79.8</v>
      </c>
      <c r="G17" s="15">
        <f t="shared" si="3"/>
        <v>31.92</v>
      </c>
      <c r="H17" s="25">
        <v>77.2</v>
      </c>
      <c r="I17" s="25">
        <f t="shared" si="4"/>
        <v>23.16</v>
      </c>
      <c r="J17" s="15">
        <v>87.5</v>
      </c>
      <c r="K17" s="25">
        <f t="shared" si="5"/>
        <v>26.25</v>
      </c>
      <c r="L17" s="37">
        <f t="shared" si="6"/>
        <v>81.33</v>
      </c>
      <c r="M17" s="32">
        <v>1</v>
      </c>
      <c r="N17" s="36" t="s">
        <v>19</v>
      </c>
    </row>
    <row r="18" spans="1:14" ht="19.5" customHeight="1">
      <c r="A18" s="22"/>
      <c r="B18" s="28"/>
      <c r="C18" s="27"/>
      <c r="D18" s="15" t="s">
        <v>49</v>
      </c>
      <c r="E18" s="15" t="s">
        <v>50</v>
      </c>
      <c r="F18" s="15">
        <v>76.1</v>
      </c>
      <c r="G18" s="15">
        <f t="shared" si="3"/>
        <v>30.439999999999998</v>
      </c>
      <c r="H18" s="25">
        <v>83.2</v>
      </c>
      <c r="I18" s="25">
        <f t="shared" si="4"/>
        <v>24.96</v>
      </c>
      <c r="J18" s="15">
        <v>85.8</v>
      </c>
      <c r="K18" s="25">
        <f t="shared" si="5"/>
        <v>25.74</v>
      </c>
      <c r="L18" s="37">
        <f t="shared" si="6"/>
        <v>81.14</v>
      </c>
      <c r="M18" s="32">
        <v>2</v>
      </c>
      <c r="N18" s="36" t="s">
        <v>19</v>
      </c>
    </row>
    <row r="19" spans="1:14" ht="19.5" customHeight="1">
      <c r="A19" s="22"/>
      <c r="B19" s="28"/>
      <c r="C19" s="27"/>
      <c r="D19" s="15" t="s">
        <v>51</v>
      </c>
      <c r="E19" s="15" t="s">
        <v>52</v>
      </c>
      <c r="F19" s="15">
        <v>74.2</v>
      </c>
      <c r="G19" s="15">
        <f t="shared" si="3"/>
        <v>29.680000000000003</v>
      </c>
      <c r="H19" s="25">
        <v>81.4</v>
      </c>
      <c r="I19" s="25">
        <f t="shared" si="4"/>
        <v>24.42</v>
      </c>
      <c r="J19" s="15">
        <v>86.9</v>
      </c>
      <c r="K19" s="25">
        <f t="shared" si="5"/>
        <v>26.07</v>
      </c>
      <c r="L19" s="37">
        <f t="shared" si="6"/>
        <v>80.17000000000002</v>
      </c>
      <c r="M19" s="32">
        <v>3</v>
      </c>
      <c r="N19" s="36" t="s">
        <v>19</v>
      </c>
    </row>
    <row r="20" spans="1:14" ht="19.5" customHeight="1">
      <c r="A20" s="22"/>
      <c r="B20" s="28"/>
      <c r="C20" s="27"/>
      <c r="D20" s="15" t="s">
        <v>53</v>
      </c>
      <c r="E20" s="15" t="s">
        <v>54</v>
      </c>
      <c r="F20" s="15">
        <v>74.7</v>
      </c>
      <c r="G20" s="15">
        <f t="shared" si="3"/>
        <v>29.880000000000003</v>
      </c>
      <c r="H20" s="25">
        <v>79</v>
      </c>
      <c r="I20" s="25">
        <f t="shared" si="4"/>
        <v>23.7</v>
      </c>
      <c r="J20" s="15">
        <v>88.1</v>
      </c>
      <c r="K20" s="25">
        <f t="shared" si="5"/>
        <v>26.429999999999996</v>
      </c>
      <c r="L20" s="37">
        <f t="shared" si="6"/>
        <v>80.00999999999999</v>
      </c>
      <c r="M20" s="32">
        <v>4</v>
      </c>
      <c r="N20" s="36"/>
    </row>
    <row r="21" spans="1:14" ht="19.5" customHeight="1">
      <c r="A21" s="22"/>
      <c r="B21" s="28"/>
      <c r="C21" s="27"/>
      <c r="D21" s="15" t="s">
        <v>55</v>
      </c>
      <c r="E21" s="15" t="s">
        <v>56</v>
      </c>
      <c r="F21" s="15">
        <v>78.2</v>
      </c>
      <c r="G21" s="15">
        <f aca="true" t="shared" si="7" ref="G21:G27">SUM(F21*0.4)</f>
        <v>31.28</v>
      </c>
      <c r="H21" s="25">
        <v>83.6</v>
      </c>
      <c r="I21" s="25">
        <f aca="true" t="shared" si="8" ref="I21:I27">SUM(H21*0.3)</f>
        <v>25.08</v>
      </c>
      <c r="J21" s="15">
        <v>68</v>
      </c>
      <c r="K21" s="25">
        <f aca="true" t="shared" si="9" ref="K21:K27">SUM(J21*0.3)</f>
        <v>20.4</v>
      </c>
      <c r="L21" s="37">
        <f aca="true" t="shared" si="10" ref="L21:L27">F21*0.4+H21*0.3+J21*0.3</f>
        <v>76.75999999999999</v>
      </c>
      <c r="M21" s="32">
        <v>5</v>
      </c>
      <c r="N21" s="36"/>
    </row>
    <row r="22" spans="1:14" ht="19.5" customHeight="1">
      <c r="A22" s="22"/>
      <c r="B22" s="28"/>
      <c r="C22" s="27"/>
      <c r="D22" s="15" t="s">
        <v>57</v>
      </c>
      <c r="E22" s="15" t="s">
        <v>58</v>
      </c>
      <c r="F22" s="15">
        <v>75.3</v>
      </c>
      <c r="G22" s="15">
        <f t="shared" si="7"/>
        <v>30.12</v>
      </c>
      <c r="H22" s="25">
        <v>79.2</v>
      </c>
      <c r="I22" s="25">
        <f t="shared" si="8"/>
        <v>23.76</v>
      </c>
      <c r="J22" s="15">
        <v>55.2</v>
      </c>
      <c r="K22" s="25">
        <f t="shared" si="9"/>
        <v>16.56</v>
      </c>
      <c r="L22" s="37">
        <f t="shared" si="10"/>
        <v>70.44</v>
      </c>
      <c r="M22" s="32">
        <v>6</v>
      </c>
      <c r="N22" s="36"/>
    </row>
    <row r="23" spans="1:14" ht="19.5" customHeight="1">
      <c r="A23" s="22"/>
      <c r="B23" s="28"/>
      <c r="C23" s="27"/>
      <c r="D23" s="15" t="s">
        <v>59</v>
      </c>
      <c r="E23" s="15" t="s">
        <v>60</v>
      </c>
      <c r="F23" s="15">
        <v>20.6</v>
      </c>
      <c r="G23" s="15">
        <f t="shared" si="7"/>
        <v>8.24</v>
      </c>
      <c r="H23" s="25" t="s">
        <v>36</v>
      </c>
      <c r="I23" s="25"/>
      <c r="J23" s="25" t="s">
        <v>36</v>
      </c>
      <c r="K23" s="25"/>
      <c r="L23" s="37">
        <v>8.24</v>
      </c>
      <c r="M23" s="32">
        <v>7</v>
      </c>
      <c r="N23" s="36"/>
    </row>
    <row r="24" spans="1:14" ht="19.5" customHeight="1">
      <c r="A24" s="22"/>
      <c r="B24" s="27" t="s">
        <v>61</v>
      </c>
      <c r="C24" s="27">
        <v>3</v>
      </c>
      <c r="D24" s="15" t="s">
        <v>62</v>
      </c>
      <c r="E24" s="15" t="s">
        <v>63</v>
      </c>
      <c r="F24" s="15">
        <v>71.8</v>
      </c>
      <c r="G24" s="15">
        <f t="shared" si="7"/>
        <v>28.72</v>
      </c>
      <c r="H24" s="25">
        <v>87.4</v>
      </c>
      <c r="I24" s="25">
        <f aca="true" t="shared" si="11" ref="I24:I31">SUM(H24*0.3)</f>
        <v>26.220000000000002</v>
      </c>
      <c r="J24" s="15">
        <v>93.7</v>
      </c>
      <c r="K24" s="25">
        <f aca="true" t="shared" si="12" ref="K24:K31">SUM(J24*0.3)</f>
        <v>28.11</v>
      </c>
      <c r="L24" s="37">
        <f aca="true" t="shared" si="13" ref="L24:L31">F24*0.4+H24*0.3+J24*0.3</f>
        <v>83.05</v>
      </c>
      <c r="M24" s="32">
        <v>1</v>
      </c>
      <c r="N24" s="32" t="s">
        <v>19</v>
      </c>
    </row>
    <row r="25" spans="1:14" ht="19.5" customHeight="1">
      <c r="A25" s="22"/>
      <c r="B25" s="27"/>
      <c r="C25" s="27"/>
      <c r="D25" s="15" t="s">
        <v>64</v>
      </c>
      <c r="E25" s="15" t="s">
        <v>65</v>
      </c>
      <c r="F25" s="15">
        <v>80.2</v>
      </c>
      <c r="G25" s="15">
        <f t="shared" si="7"/>
        <v>32.080000000000005</v>
      </c>
      <c r="H25" s="25">
        <v>85.2</v>
      </c>
      <c r="I25" s="25">
        <f t="shared" si="8"/>
        <v>25.56</v>
      </c>
      <c r="J25" s="15">
        <v>70.6</v>
      </c>
      <c r="K25" s="25">
        <f t="shared" si="9"/>
        <v>21.179999999999996</v>
      </c>
      <c r="L25" s="37">
        <f t="shared" si="10"/>
        <v>78.82</v>
      </c>
      <c r="M25" s="32">
        <v>2</v>
      </c>
      <c r="N25" s="32" t="s">
        <v>19</v>
      </c>
    </row>
    <row r="26" spans="1:14" ht="19.5" customHeight="1">
      <c r="A26" s="22"/>
      <c r="B26" s="27"/>
      <c r="C26" s="27"/>
      <c r="D26" s="15" t="s">
        <v>66</v>
      </c>
      <c r="E26" s="15" t="s">
        <v>67</v>
      </c>
      <c r="F26" s="15">
        <v>67.9</v>
      </c>
      <c r="G26" s="15">
        <f t="shared" si="7"/>
        <v>27.160000000000004</v>
      </c>
      <c r="H26" s="25">
        <v>80.4</v>
      </c>
      <c r="I26" s="25">
        <f t="shared" si="8"/>
        <v>24.12</v>
      </c>
      <c r="J26" s="15">
        <v>90</v>
      </c>
      <c r="K26" s="25">
        <f t="shared" si="9"/>
        <v>27</v>
      </c>
      <c r="L26" s="37">
        <f t="shared" si="10"/>
        <v>78.28</v>
      </c>
      <c r="M26" s="32">
        <v>3</v>
      </c>
      <c r="N26" s="32" t="s">
        <v>19</v>
      </c>
    </row>
    <row r="27" spans="1:14" ht="19.5" customHeight="1">
      <c r="A27" s="22"/>
      <c r="B27" s="27"/>
      <c r="C27" s="27"/>
      <c r="D27" s="15" t="s">
        <v>68</v>
      </c>
      <c r="E27" s="15" t="s">
        <v>69</v>
      </c>
      <c r="F27" s="15">
        <v>68</v>
      </c>
      <c r="G27" s="15">
        <f t="shared" si="7"/>
        <v>27.200000000000003</v>
      </c>
      <c r="H27" s="25">
        <v>88.2</v>
      </c>
      <c r="I27" s="25">
        <f t="shared" si="8"/>
        <v>26.46</v>
      </c>
      <c r="J27" s="15">
        <v>81.9</v>
      </c>
      <c r="K27" s="25">
        <f t="shared" si="9"/>
        <v>24.57</v>
      </c>
      <c r="L27" s="37">
        <f t="shared" si="10"/>
        <v>78.23</v>
      </c>
      <c r="M27" s="32">
        <v>4</v>
      </c>
      <c r="N27" s="32"/>
    </row>
    <row r="28" spans="1:14" ht="19.5" customHeight="1">
      <c r="A28" s="22"/>
      <c r="B28" s="27"/>
      <c r="C28" s="27"/>
      <c r="D28" s="15" t="s">
        <v>70</v>
      </c>
      <c r="E28" s="15" t="s">
        <v>71</v>
      </c>
      <c r="F28" s="15">
        <v>78.9</v>
      </c>
      <c r="G28" s="15">
        <f aca="true" t="shared" si="14" ref="G28:G32">SUM(F28*0.4)</f>
        <v>31.560000000000002</v>
      </c>
      <c r="H28" s="25">
        <v>80.2</v>
      </c>
      <c r="I28" s="25">
        <f t="shared" si="11"/>
        <v>24.06</v>
      </c>
      <c r="J28" s="15">
        <v>67.8</v>
      </c>
      <c r="K28" s="25">
        <f t="shared" si="12"/>
        <v>20.34</v>
      </c>
      <c r="L28" s="37">
        <f t="shared" si="13"/>
        <v>75.96000000000001</v>
      </c>
      <c r="M28" s="32">
        <v>5</v>
      </c>
      <c r="N28" s="32"/>
    </row>
    <row r="29" spans="1:14" ht="19.5" customHeight="1">
      <c r="A29" s="22"/>
      <c r="B29" s="27"/>
      <c r="C29" s="27"/>
      <c r="D29" s="15" t="s">
        <v>72</v>
      </c>
      <c r="E29" s="15" t="s">
        <v>73</v>
      </c>
      <c r="F29" s="15">
        <v>76.5</v>
      </c>
      <c r="G29" s="15">
        <f t="shared" si="14"/>
        <v>30.6</v>
      </c>
      <c r="H29" s="25">
        <v>78.4</v>
      </c>
      <c r="I29" s="25">
        <f t="shared" si="11"/>
        <v>23.52</v>
      </c>
      <c r="J29" s="15">
        <v>68.6</v>
      </c>
      <c r="K29" s="25">
        <f t="shared" si="12"/>
        <v>20.58</v>
      </c>
      <c r="L29" s="37">
        <f t="shared" si="13"/>
        <v>74.7</v>
      </c>
      <c r="M29" s="32">
        <v>6</v>
      </c>
      <c r="N29" s="32"/>
    </row>
    <row r="30" spans="1:14" ht="19.5" customHeight="1">
      <c r="A30" s="22"/>
      <c r="B30" s="27"/>
      <c r="C30" s="27"/>
      <c r="D30" s="29" t="s">
        <v>74</v>
      </c>
      <c r="E30" s="15" t="s">
        <v>75</v>
      </c>
      <c r="F30" s="15">
        <v>67.5</v>
      </c>
      <c r="G30" s="15">
        <f t="shared" si="14"/>
        <v>27</v>
      </c>
      <c r="H30" s="25">
        <v>79.4</v>
      </c>
      <c r="I30" s="25">
        <f t="shared" si="11"/>
        <v>23.82</v>
      </c>
      <c r="J30" s="15">
        <v>63.8</v>
      </c>
      <c r="K30" s="25">
        <f t="shared" si="12"/>
        <v>19.139999999999997</v>
      </c>
      <c r="L30" s="37">
        <f t="shared" si="13"/>
        <v>69.96</v>
      </c>
      <c r="M30" s="32">
        <v>7</v>
      </c>
      <c r="N30" s="32"/>
    </row>
    <row r="31" spans="1:14" ht="19.5" customHeight="1">
      <c r="A31" s="22"/>
      <c r="B31" s="27"/>
      <c r="C31" s="27"/>
      <c r="D31" s="15" t="s">
        <v>76</v>
      </c>
      <c r="E31" s="15" t="s">
        <v>77</v>
      </c>
      <c r="F31" s="15">
        <v>65</v>
      </c>
      <c r="G31" s="15">
        <f t="shared" si="14"/>
        <v>26</v>
      </c>
      <c r="H31" s="25">
        <v>81</v>
      </c>
      <c r="I31" s="25">
        <f t="shared" si="11"/>
        <v>24.3</v>
      </c>
      <c r="J31" s="15">
        <v>63</v>
      </c>
      <c r="K31" s="25">
        <f t="shared" si="12"/>
        <v>18.9</v>
      </c>
      <c r="L31" s="37">
        <f t="shared" si="13"/>
        <v>69.19999999999999</v>
      </c>
      <c r="M31" s="32">
        <v>8</v>
      </c>
      <c r="N31" s="32"/>
    </row>
    <row r="32" spans="1:14" ht="19.5" customHeight="1">
      <c r="A32" s="22"/>
      <c r="B32" s="27"/>
      <c r="C32" s="27"/>
      <c r="D32" s="15" t="s">
        <v>78</v>
      </c>
      <c r="E32" s="15" t="s">
        <v>79</v>
      </c>
      <c r="F32" s="15">
        <v>65</v>
      </c>
      <c r="G32" s="15">
        <f t="shared" si="14"/>
        <v>26</v>
      </c>
      <c r="H32" s="25" t="s">
        <v>36</v>
      </c>
      <c r="I32" s="25"/>
      <c r="J32" s="25" t="s">
        <v>36</v>
      </c>
      <c r="K32" s="25"/>
      <c r="L32" s="37">
        <v>26</v>
      </c>
      <c r="M32" s="32">
        <v>9</v>
      </c>
      <c r="N32" s="32"/>
    </row>
    <row r="33" spans="1:7" ht="21.75" customHeight="1">
      <c r="A33" s="30"/>
      <c r="B33" s="30"/>
      <c r="C33" s="30"/>
      <c r="G33" s="2"/>
    </row>
    <row r="34" spans="1:7" ht="21.75" customHeight="1">
      <c r="A34" s="30"/>
      <c r="B34" s="30"/>
      <c r="C34" s="30"/>
      <c r="G34" s="2"/>
    </row>
    <row r="35" spans="1:7" ht="21.75" customHeight="1">
      <c r="A35" s="30"/>
      <c r="B35" s="30"/>
      <c r="C35" s="30"/>
      <c r="G35" s="2"/>
    </row>
    <row r="36" spans="1:7" ht="21.75" customHeight="1">
      <c r="A36" s="30"/>
      <c r="B36" s="30"/>
      <c r="C36" s="30"/>
      <c r="G36" s="2"/>
    </row>
    <row r="37" spans="1:7" ht="21.75" customHeight="1">
      <c r="A37" s="30"/>
      <c r="B37" s="30"/>
      <c r="C37" s="30"/>
      <c r="G37" s="2"/>
    </row>
    <row r="38" spans="1:7" ht="21.75" customHeight="1">
      <c r="A38" s="30"/>
      <c r="B38" s="30"/>
      <c r="C38" s="30"/>
      <c r="G38" s="2"/>
    </row>
    <row r="39" spans="1:7" ht="21.75" customHeight="1">
      <c r="A39" s="30"/>
      <c r="B39" s="30"/>
      <c r="C39" s="30"/>
      <c r="G39" s="2"/>
    </row>
    <row r="40" spans="1:7" ht="21.75" customHeight="1">
      <c r="A40" s="30"/>
      <c r="B40" s="30"/>
      <c r="C40" s="30"/>
      <c r="G40" s="2"/>
    </row>
    <row r="41" spans="1:7" ht="21.75" customHeight="1">
      <c r="A41" s="30"/>
      <c r="B41" s="30"/>
      <c r="C41" s="30"/>
      <c r="G41" s="2"/>
    </row>
    <row r="42" spans="1:7" ht="21.75" customHeight="1">
      <c r="A42" s="30"/>
      <c r="B42" s="30"/>
      <c r="C42" s="30"/>
      <c r="G42" s="2"/>
    </row>
    <row r="43" spans="1:7" ht="21.75" customHeight="1">
      <c r="A43" s="30"/>
      <c r="B43" s="30"/>
      <c r="C43" s="30"/>
      <c r="G43" s="2"/>
    </row>
    <row r="44" spans="1:7" ht="21.75" customHeight="1">
      <c r="A44" s="30"/>
      <c r="B44" s="30"/>
      <c r="C44" s="30"/>
      <c r="G44" s="2"/>
    </row>
    <row r="45" spans="1:7" ht="21.75" customHeight="1">
      <c r="A45" s="30"/>
      <c r="B45" s="30"/>
      <c r="C45" s="30"/>
      <c r="G45" s="2"/>
    </row>
    <row r="46" spans="1:7" ht="21.75" customHeight="1">
      <c r="A46" s="30"/>
      <c r="B46" s="30"/>
      <c r="C46" s="30"/>
      <c r="G46" s="2"/>
    </row>
    <row r="47" spans="1:7" ht="21.75" customHeight="1">
      <c r="A47" s="30"/>
      <c r="B47" s="30"/>
      <c r="C47" s="30"/>
      <c r="G47" s="2"/>
    </row>
    <row r="48" spans="1:7" ht="21.75" customHeight="1">
      <c r="A48" s="30"/>
      <c r="B48" s="30"/>
      <c r="C48" s="30"/>
      <c r="G48" s="2"/>
    </row>
    <row r="49" spans="1:7" ht="21.75" customHeight="1">
      <c r="A49" s="30"/>
      <c r="B49" s="30"/>
      <c r="C49" s="30"/>
      <c r="G49" s="2"/>
    </row>
    <row r="50" spans="1:7" ht="21.75" customHeight="1">
      <c r="A50" s="30"/>
      <c r="B50" s="30"/>
      <c r="C50" s="30"/>
      <c r="G50" s="2"/>
    </row>
    <row r="51" spans="1:7" ht="21.75" customHeight="1">
      <c r="A51" s="30"/>
      <c r="B51" s="30"/>
      <c r="C51" s="30"/>
      <c r="G51" s="2"/>
    </row>
    <row r="52" spans="1:7" ht="21.75" customHeight="1">
      <c r="A52" s="30"/>
      <c r="B52" s="30"/>
      <c r="C52" s="30"/>
      <c r="G52" s="2"/>
    </row>
    <row r="53" spans="1:7" ht="21.75" customHeight="1">
      <c r="A53" s="30"/>
      <c r="B53" s="30"/>
      <c r="C53" s="30"/>
      <c r="G53" s="2"/>
    </row>
    <row r="54" spans="1:7" ht="21.75" customHeight="1">
      <c r="A54" s="30"/>
      <c r="B54" s="30"/>
      <c r="C54" s="30"/>
      <c r="G54" s="2"/>
    </row>
    <row r="55" spans="1:7" ht="21.75" customHeight="1">
      <c r="A55" s="30"/>
      <c r="B55" s="30"/>
      <c r="C55" s="30"/>
      <c r="G55" s="2"/>
    </row>
    <row r="56" spans="1:7" ht="21.75" customHeight="1">
      <c r="A56" s="30"/>
      <c r="B56" s="30"/>
      <c r="C56" s="30"/>
      <c r="G56" s="2"/>
    </row>
    <row r="57" spans="1:7" ht="21.75" customHeight="1">
      <c r="A57" s="30"/>
      <c r="B57" s="30"/>
      <c r="C57" s="30"/>
      <c r="G57" s="2"/>
    </row>
    <row r="58" spans="1:7" ht="21.75" customHeight="1">
      <c r="A58" s="30"/>
      <c r="B58" s="30"/>
      <c r="C58" s="30"/>
      <c r="G58" s="2"/>
    </row>
    <row r="59" spans="1:7" ht="21.75" customHeight="1">
      <c r="A59" s="30"/>
      <c r="B59" s="30"/>
      <c r="C59" s="30"/>
      <c r="G59" s="2"/>
    </row>
    <row r="60" spans="1:7" ht="21.75" customHeight="1">
      <c r="A60" s="30"/>
      <c r="B60" s="30"/>
      <c r="C60" s="30"/>
      <c r="G60" s="2"/>
    </row>
    <row r="61" spans="1:7" ht="21.75" customHeight="1">
      <c r="A61" s="30"/>
      <c r="B61" s="30"/>
      <c r="C61" s="30"/>
      <c r="G61" s="2"/>
    </row>
    <row r="62" spans="1:7" ht="21.75" customHeight="1">
      <c r="A62" s="30"/>
      <c r="B62" s="30"/>
      <c r="C62" s="30"/>
      <c r="G62" s="2"/>
    </row>
    <row r="63" spans="1:7" ht="21.75" customHeight="1">
      <c r="A63" s="30"/>
      <c r="B63" s="30"/>
      <c r="C63" s="30"/>
      <c r="G63" s="2"/>
    </row>
    <row r="64" spans="1:7" ht="21.75" customHeight="1">
      <c r="A64" s="30"/>
      <c r="B64" s="30"/>
      <c r="C64" s="30"/>
      <c r="G64" s="2"/>
    </row>
    <row r="65" spans="1:7" ht="21.75" customHeight="1">
      <c r="A65" s="30"/>
      <c r="B65" s="30"/>
      <c r="C65" s="30"/>
      <c r="G65" s="2"/>
    </row>
    <row r="66" spans="1:7" ht="21.75" customHeight="1">
      <c r="A66" s="30"/>
      <c r="B66" s="30"/>
      <c r="C66" s="30"/>
      <c r="G66" s="2"/>
    </row>
    <row r="67" spans="1:7" ht="21.75" customHeight="1">
      <c r="A67" s="30"/>
      <c r="B67" s="30"/>
      <c r="C67" s="30"/>
      <c r="G67" s="2"/>
    </row>
    <row r="68" spans="1:7" ht="21.75" customHeight="1">
      <c r="A68" s="30"/>
      <c r="B68" s="30"/>
      <c r="C68" s="30"/>
      <c r="G68" s="2"/>
    </row>
    <row r="69" spans="1:7" ht="21.75" customHeight="1">
      <c r="A69" s="30"/>
      <c r="B69" s="30"/>
      <c r="C69" s="30"/>
      <c r="G69" s="2"/>
    </row>
    <row r="70" spans="1:7" ht="21.75" customHeight="1">
      <c r="A70" s="30"/>
      <c r="B70" s="30"/>
      <c r="C70" s="30"/>
      <c r="G70" s="2"/>
    </row>
    <row r="71" spans="1:7" ht="21.75" customHeight="1">
      <c r="A71" s="30"/>
      <c r="B71" s="30"/>
      <c r="C71" s="30"/>
      <c r="G71" s="2"/>
    </row>
    <row r="72" spans="1:7" ht="21.75" customHeight="1">
      <c r="A72" s="30"/>
      <c r="B72" s="30"/>
      <c r="C72" s="30"/>
      <c r="G72" s="2"/>
    </row>
    <row r="73" spans="1:7" ht="21.75" customHeight="1">
      <c r="A73" s="30"/>
      <c r="B73" s="30"/>
      <c r="C73" s="30"/>
      <c r="G73" s="2"/>
    </row>
    <row r="74" spans="1:7" ht="21.75" customHeight="1">
      <c r="A74" s="30"/>
      <c r="B74" s="30"/>
      <c r="C74" s="30"/>
      <c r="G74" s="2"/>
    </row>
    <row r="75" spans="1:7" ht="21.75" customHeight="1">
      <c r="A75" s="30"/>
      <c r="B75" s="30"/>
      <c r="C75" s="30"/>
      <c r="G75" s="2"/>
    </row>
    <row r="76" spans="1:7" ht="21.75" customHeight="1">
      <c r="A76" s="30"/>
      <c r="B76" s="30"/>
      <c r="C76" s="30"/>
      <c r="G76" s="2"/>
    </row>
    <row r="77" spans="1:7" ht="21.75" customHeight="1">
      <c r="A77" s="30"/>
      <c r="B77" s="30"/>
      <c r="C77" s="30"/>
      <c r="G77" s="2"/>
    </row>
    <row r="78" spans="1:7" ht="21.75" customHeight="1">
      <c r="A78" s="30"/>
      <c r="B78" s="30"/>
      <c r="C78" s="30"/>
      <c r="G78" s="2"/>
    </row>
    <row r="79" spans="1:7" ht="21.75" customHeight="1">
      <c r="A79" s="30"/>
      <c r="B79" s="30"/>
      <c r="C79" s="30"/>
      <c r="G79" s="2"/>
    </row>
    <row r="80" spans="1:7" ht="21.75" customHeight="1">
      <c r="A80" s="30"/>
      <c r="B80" s="30"/>
      <c r="C80" s="30"/>
      <c r="G80" s="2"/>
    </row>
    <row r="81" spans="1:7" ht="21.75" customHeight="1">
      <c r="A81" s="30"/>
      <c r="B81" s="30"/>
      <c r="C81" s="30"/>
      <c r="G81" s="2"/>
    </row>
    <row r="82" spans="1:7" ht="21.75" customHeight="1">
      <c r="A82" s="30"/>
      <c r="B82" s="30"/>
      <c r="C82" s="30"/>
      <c r="G82" s="2"/>
    </row>
    <row r="83" spans="1:7" ht="21.75" customHeight="1">
      <c r="A83" s="30"/>
      <c r="B83" s="30"/>
      <c r="C83" s="30"/>
      <c r="G83" s="2"/>
    </row>
    <row r="84" spans="1:7" ht="21.75" customHeight="1">
      <c r="A84" s="30"/>
      <c r="B84" s="30"/>
      <c r="C84" s="30"/>
      <c r="G84" s="2"/>
    </row>
    <row r="85" spans="1:7" ht="21.75" customHeight="1">
      <c r="A85" s="30"/>
      <c r="B85" s="30"/>
      <c r="C85" s="30"/>
      <c r="G85" s="2"/>
    </row>
    <row r="86" spans="1:7" ht="21.75" customHeight="1">
      <c r="A86" s="30"/>
      <c r="B86" s="30"/>
      <c r="C86" s="30"/>
      <c r="G86" s="2"/>
    </row>
    <row r="87" spans="6:7" ht="21.75" customHeight="1">
      <c r="F87" s="38"/>
      <c r="G87" s="2"/>
    </row>
    <row r="88" spans="6:7" ht="21.75" customHeight="1">
      <c r="F88" s="38"/>
      <c r="G88" s="2"/>
    </row>
    <row r="89" spans="6:7" ht="21.75" customHeight="1">
      <c r="F89" s="38"/>
      <c r="G89" s="2"/>
    </row>
    <row r="90" spans="6:7" ht="21.75" customHeight="1">
      <c r="F90" s="38"/>
      <c r="G90" s="2"/>
    </row>
    <row r="91" spans="6:7" ht="21.75" customHeight="1">
      <c r="F91" s="38"/>
      <c r="G91" s="2"/>
    </row>
    <row r="92" spans="6:7" ht="21.75" customHeight="1">
      <c r="F92" s="38"/>
      <c r="G92" s="2"/>
    </row>
    <row r="93" spans="6:7" ht="21.75" customHeight="1">
      <c r="F93" s="38"/>
      <c r="G93" s="2"/>
    </row>
    <row r="94" spans="6:7" ht="21.75" customHeight="1">
      <c r="F94" s="38"/>
      <c r="G94" s="2"/>
    </row>
    <row r="95" spans="6:7" ht="21.75" customHeight="1">
      <c r="F95" s="38"/>
      <c r="G95" s="2"/>
    </row>
    <row r="96" spans="6:7" ht="21.75" customHeight="1">
      <c r="F96" s="38"/>
      <c r="G96" s="2"/>
    </row>
    <row r="97" spans="6:7" ht="21.75" customHeight="1">
      <c r="F97" s="38"/>
      <c r="G97" s="2"/>
    </row>
    <row r="98" spans="6:7" ht="21.75" customHeight="1">
      <c r="F98" s="38"/>
      <c r="G98" s="2"/>
    </row>
    <row r="99" spans="6:7" ht="21.75" customHeight="1">
      <c r="F99" s="38"/>
      <c r="G99" s="2"/>
    </row>
    <row r="100" spans="6:7" ht="21.75" customHeight="1">
      <c r="F100" s="38"/>
      <c r="G100" s="2"/>
    </row>
    <row r="101" spans="6:7" ht="21.75" customHeight="1">
      <c r="F101" s="38"/>
      <c r="G101" s="2"/>
    </row>
    <row r="102" spans="6:7" ht="21.75" customHeight="1">
      <c r="F102" s="38"/>
      <c r="G102" s="2"/>
    </row>
  </sheetData>
  <sheetProtection/>
  <mergeCells count="36">
    <mergeCell ref="A1:B1"/>
    <mergeCell ref="A2:N2"/>
    <mergeCell ref="F3:G3"/>
    <mergeCell ref="H3:I3"/>
    <mergeCell ref="J3:K3"/>
    <mergeCell ref="F9:G9"/>
    <mergeCell ref="H9:I9"/>
    <mergeCell ref="J9:K9"/>
    <mergeCell ref="A3:A4"/>
    <mergeCell ref="A5:A8"/>
    <mergeCell ref="A9:A10"/>
    <mergeCell ref="A11:A32"/>
    <mergeCell ref="B3:B4"/>
    <mergeCell ref="B6:B8"/>
    <mergeCell ref="B9:B10"/>
    <mergeCell ref="B11:B13"/>
    <mergeCell ref="B14:B16"/>
    <mergeCell ref="B17:B23"/>
    <mergeCell ref="B24:B32"/>
    <mergeCell ref="C3:C4"/>
    <mergeCell ref="C6:C8"/>
    <mergeCell ref="C9:C10"/>
    <mergeCell ref="C11:C13"/>
    <mergeCell ref="C14:C16"/>
    <mergeCell ref="C17:C23"/>
    <mergeCell ref="C24:C32"/>
    <mergeCell ref="D3:D4"/>
    <mergeCell ref="D9:D10"/>
    <mergeCell ref="E3:E4"/>
    <mergeCell ref="E9:E10"/>
    <mergeCell ref="L3:L4"/>
    <mergeCell ref="L9:L10"/>
    <mergeCell ref="M3:M4"/>
    <mergeCell ref="M9:M10"/>
    <mergeCell ref="N3:N4"/>
    <mergeCell ref="N9:N10"/>
  </mergeCells>
  <printOptions/>
  <pageMargins left="0.3541223880812878" right="0.17" top="0.4722222222222222" bottom="0.26" header="0.5117415443180114" footer="0.17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Administrator</cp:lastModifiedBy>
  <cp:lastPrinted>2019-09-09T01:47:57Z</cp:lastPrinted>
  <dcterms:created xsi:type="dcterms:W3CDTF">2014-09-16T07:33:55Z</dcterms:created>
  <dcterms:modified xsi:type="dcterms:W3CDTF">2020-07-14T03:37:11Z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