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tabRatio="755" firstSheet="1" activeTab="1"/>
  </bookViews>
  <sheets>
    <sheet name="Define" sheetId="1" state="hidden" r:id="rId1"/>
    <sheet name="2022年一般公共预算收支平衡表" sheetId="2" r:id="rId2"/>
  </sheets>
  <externalReferences>
    <externalReference r:id="rId5"/>
    <externalReference r:id="rId6"/>
  </externalReferences>
  <definedNames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<sst xmlns="http://schemas.openxmlformats.org/spreadsheetml/2006/main" count="184" uniqueCount="128">
  <si>
    <t>ERRORBOOKNAME=</t>
  </si>
  <si>
    <t>错误信息.XLS</t>
  </si>
  <si>
    <t>FORMULA=</t>
  </si>
  <si>
    <t>YS01</t>
  </si>
  <si>
    <t>YS02</t>
  </si>
  <si>
    <t>YS02 (2)</t>
  </si>
  <si>
    <t>YS03</t>
  </si>
  <si>
    <t>YS0４</t>
  </si>
  <si>
    <t>ys0５</t>
  </si>
  <si>
    <t>YS06</t>
  </si>
  <si>
    <t>YS07</t>
  </si>
  <si>
    <t>YS08</t>
  </si>
  <si>
    <t>ys09</t>
  </si>
  <si>
    <t>ys10</t>
  </si>
  <si>
    <t>ys11</t>
  </si>
  <si>
    <t>FORMULA_GS=</t>
  </si>
  <si>
    <t>C:\05年预算表\第二次完整预算\2005年预算（表间审核公式）.xls</t>
  </si>
  <si>
    <t>C:\05年预算表\第二次完整预算\2005年预算（表内审核公式）.xls</t>
  </si>
  <si>
    <t>FORMULA_SJ=</t>
  </si>
  <si>
    <t>C:\05年预算表\第二次完整预算\2005年市本级地方预算表（发）.xls</t>
  </si>
  <si>
    <t>收入</t>
  </si>
  <si>
    <t>支出</t>
  </si>
  <si>
    <t>项目</t>
  </si>
  <si>
    <t>预算数</t>
  </si>
  <si>
    <t>金额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</si>
  <si>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</si>
  <si>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</si>
  <si>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</si>
  <si>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</si>
  <si>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</si>
  <si>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</si>
  <si>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</si>
  <si>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</si>
  <si>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</si>
  <si>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</si>
  <si>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</si>
  <si>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</si>
  <si>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</si>
  <si>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</si>
  <si>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</si>
  <si>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</si>
  <si>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</si>
  <si>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</si>
  <si>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</si>
  <si>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</si>
  <si>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</si>
  <si>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</si>
  <si>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</si>
  <si>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</si>
  <si>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</si>
  <si>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</si>
  <si>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</si>
  <si>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</si>
  <si>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</si>
  <si>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</si>
  <si>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</si>
  <si>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</si>
  <si>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</si>
  <si>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</si>
  <si>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</si>
  <si>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</si>
  <si>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</si>
  <si>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</si>
  <si>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</si>
  <si>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</si>
  <si>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</si>
  <si>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</si>
  <si>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</si>
  <si>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</si>
  <si>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</si>
  <si>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</si>
  <si>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</si>
  <si>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</si>
  <si>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</si>
  <si>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</si>
  <si>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</si>
  <si>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</si>
  <si>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</si>
  <si>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</si>
  <si>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</si>
  <si>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</si>
  <si>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</si>
  <si>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</si>
  <si>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</si>
  <si>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</si>
  <si>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</si>
  <si>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</si>
  <si>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</si>
  <si>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</si>
  <si>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</si>
  <si>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</si>
  <si>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</si>
  <si>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</si>
  <si>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</si>
  <si>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</si>
  <si>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</si>
  <si>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</si>
  <si>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</si>
  <si>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</si>
  <si>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下级上解收入</t>
  </si>
  <si>
    <t xml:space="preserve">    体制上解收入</t>
  </si>
  <si>
    <t xml:space="preserve">    专项上解收入</t>
  </si>
  <si>
    <t xml:space="preserve">  待偿债置换一般债券上年结余</t>
  </si>
  <si>
    <t xml:space="preserve">  上年结余收入</t>
  </si>
  <si>
    <t xml:space="preserve">  调入资金</t>
  </si>
  <si>
    <t xml:space="preserve">    从政府性基金预算调入</t>
  </si>
  <si>
    <t xml:space="preserve">  补助下级支出</t>
  </si>
  <si>
    <t xml:space="preserve">      其中：从抗疫特别国债调入</t>
  </si>
  <si>
    <t xml:space="preserve">  调出资金</t>
  </si>
  <si>
    <t xml:space="preserve">    从国有资本经营预算调入</t>
  </si>
  <si>
    <t xml:space="preserve">  安排预算稳定调节基金</t>
  </si>
  <si>
    <t xml:space="preserve">    从其他资金调入</t>
  </si>
  <si>
    <t xml:space="preserve">  补充预算周转金</t>
  </si>
  <si>
    <t xml:space="preserve">  地方政府一般债务收入</t>
  </si>
  <si>
    <t xml:space="preserve">  地方政府一般债务还本支出</t>
  </si>
  <si>
    <t xml:space="preserve">  地方政府一般债务转贷收入</t>
  </si>
  <si>
    <t xml:space="preserve">  地方政府一般债务转贷支出</t>
  </si>
  <si>
    <t xml:space="preserve">  接受其他地区援助收入</t>
  </si>
  <si>
    <t xml:space="preserve">  援助其他地区支出</t>
  </si>
  <si>
    <t xml:space="preserve">  动用预算稳定调节基金</t>
  </si>
  <si>
    <t xml:space="preserve">  计划单列市上解省支出</t>
  </si>
  <si>
    <t xml:space="preserve">  省补助计划单列市收入</t>
  </si>
  <si>
    <t xml:space="preserve">  省补助计划单列市支出</t>
  </si>
  <si>
    <t xml:space="preserve">  计划单列市上解省收入</t>
  </si>
  <si>
    <t xml:space="preserve">  年终结余</t>
  </si>
  <si>
    <t>收入总计</t>
  </si>
  <si>
    <t>支出总计</t>
  </si>
  <si>
    <t>兰西县2022年一般公共预算收支平衡表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</si>
</sst>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¥&quot;_-;\-* #,##0&quot;¥&quot;_-;_-* &quot;-&quot;&quot;¥&quot;_-;_-@_-"/>
    <numFmt numFmtId="177" formatCode="_-* #,##0.00&quot;¥&quot;_-;\-* #,##0.00&quot;¥&quot;_-;_-* &quot;-&quot;??&quot;¥&quot;_-;_-@_-"/>
    <numFmt numFmtId="178" formatCode="_(* #,##0.00_);_(* \(#,##0.00\);_(* &quot;-&quot;??_);_(@_)"/>
    <numFmt numFmtId="179" formatCode="_(* #,##0_);_(* \(#,##0\);_(* &quot;-&quot;_);_(@_)"/>
  </numFmts>
  <fonts count="31">
    <font>
      <sz val="12"/>
      <name val="Times New Roman"/>
      <family val="1"/>
    </font>
    <font>
      <sz val="11"/>
      <color indexed="8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Times New Roman"/>
      <family val="1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Times New Roman"/>
      <family val="1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FF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4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9" borderId="0" applyNumberFormat="0" applyBorder="0" applyAlignment="0" applyProtection="0"/>
    <xf numFmtId="0" fontId="20" fillId="4" borderId="7" applyNumberFormat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6">
    <xf numFmtId="0" fontId="0" fillId="0" borderId="0" xfId="0" applyAlignment="1">
      <alignment/>
    </xf>
    <xf numFmtId="0" fontId="28" fillId="19" borderId="0" xfId="0" applyFont="1" applyFill="1" applyAlignment="1" applyProtection="1">
      <alignment vertical="center"/>
      <protection locked="0"/>
    </xf>
    <xf numFmtId="0" fontId="2" fillId="19" borderId="0" xfId="0" applyFont="1" applyFill="1" applyAlignment="1" applyProtection="1">
      <alignment vertical="center"/>
      <protection locked="0"/>
    </xf>
    <xf numFmtId="0" fontId="27" fillId="19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4" fillId="19" borderId="0" xfId="0" applyFont="1" applyFill="1" applyAlignment="1" applyProtection="1">
      <alignment vertical="center"/>
      <protection locked="0"/>
    </xf>
    <xf numFmtId="0" fontId="29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 applyProtection="1">
      <alignment horizontal="center" vertical="center"/>
      <protection locked="0"/>
    </xf>
    <xf numFmtId="0" fontId="29" fillId="19" borderId="9" xfId="0" applyFont="1" applyFill="1" applyBorder="1" applyAlignment="1" applyProtection="1">
      <alignment horizontal="left" vertical="center"/>
      <protection locked="0"/>
    </xf>
    <xf numFmtId="1" fontId="29" fillId="19" borderId="9" xfId="0" applyNumberFormat="1" applyFont="1" applyFill="1" applyBorder="1" applyAlignment="1" applyProtection="1">
      <alignment vertical="center"/>
      <protection locked="0"/>
    </xf>
    <xf numFmtId="1" fontId="28" fillId="19" borderId="9" xfId="0" applyNumberFormat="1" applyFont="1" applyFill="1" applyBorder="1" applyAlignment="1" applyProtection="1">
      <alignment horizontal="left" vertical="center"/>
      <protection locked="0"/>
    </xf>
    <xf numFmtId="1" fontId="28" fillId="19" borderId="9" xfId="0" applyNumberFormat="1" applyFont="1" applyFill="1" applyBorder="1" applyAlignment="1" applyProtection="1">
      <alignment vertical="center"/>
      <protection locked="0"/>
    </xf>
    <xf numFmtId="0" fontId="28" fillId="19" borderId="9" xfId="0" applyNumberFormat="1" applyFont="1" applyFill="1" applyBorder="1" applyAlignment="1" applyProtection="1">
      <alignment vertical="center"/>
      <protection locked="0"/>
    </xf>
    <xf numFmtId="3" fontId="28" fillId="19" borderId="9" xfId="0" applyNumberFormat="1" applyFont="1" applyFill="1" applyBorder="1" applyAlignment="1" applyProtection="1">
      <alignment vertical="center"/>
      <protection locked="0"/>
    </xf>
    <xf numFmtId="0" fontId="28" fillId="19" borderId="9" xfId="0" applyFont="1" applyFill="1" applyBorder="1" applyAlignment="1" applyProtection="1">
      <alignment vertical="center" wrapText="1"/>
      <protection locked="0"/>
    </xf>
    <xf numFmtId="3" fontId="28" fillId="19" borderId="10" xfId="0" applyNumberFormat="1" applyFont="1" applyFill="1" applyBorder="1" applyAlignment="1" applyProtection="1">
      <alignment vertical="center"/>
      <protection locked="0"/>
    </xf>
    <xf numFmtId="0" fontId="28" fillId="19" borderId="9" xfId="0" applyFont="1" applyFill="1" applyBorder="1" applyAlignment="1" applyProtection="1">
      <alignment vertical="center"/>
      <protection locked="0"/>
    </xf>
    <xf numFmtId="0" fontId="28" fillId="19" borderId="9" xfId="0" applyFont="1" applyFill="1" applyBorder="1" applyAlignment="1" applyProtection="1">
      <alignment horizontal="left" vertical="center" wrapText="1"/>
      <protection locked="0"/>
    </xf>
    <xf numFmtId="0" fontId="29" fillId="19" borderId="9" xfId="0" applyFont="1" applyFill="1" applyBorder="1" applyAlignment="1" applyProtection="1">
      <alignment horizontal="distributed" vertical="center" indent="2"/>
      <protection locked="0"/>
    </xf>
    <xf numFmtId="0" fontId="28" fillId="19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4" fillId="19" borderId="0" xfId="0" applyFont="1" applyFill="1" applyAlignment="1" applyProtection="1">
      <alignment horizontal="center" vertical="center"/>
      <protection locked="0"/>
    </xf>
    <xf numFmtId="0" fontId="28" fillId="19" borderId="0" xfId="0" applyFont="1" applyFill="1" applyAlignment="1" applyProtection="1">
      <alignment horizontal="center" vertical="center"/>
      <protection locked="0"/>
    </xf>
    <xf numFmtId="1" fontId="29" fillId="19" borderId="9" xfId="0" applyNumberFormat="1" applyFont="1" applyFill="1" applyBorder="1" applyAlignment="1" applyProtection="1">
      <alignment horizontal="center" vertical="center"/>
      <protection locked="0"/>
    </xf>
    <xf numFmtId="1" fontId="28" fillId="19" borderId="9" xfId="0" applyNumberFormat="1" applyFont="1" applyFill="1" applyBorder="1" applyAlignment="1" applyProtection="1">
      <alignment horizontal="center" vertical="center"/>
      <protection locked="0"/>
    </xf>
    <xf numFmtId="1" fontId="30" fillId="19" borderId="9" xfId="0" applyNumberFormat="1" applyFont="1" applyFill="1" applyBorder="1" applyAlignment="1" applyProtection="1">
      <alignment horizontal="center" vertical="center"/>
      <protection locked="0"/>
    </xf>
    <xf numFmtId="0" fontId="28" fillId="19" borderId="9" xfId="0" applyFont="1" applyFill="1" applyBorder="1" applyAlignment="1" applyProtection="1">
      <alignment horizontal="center" vertical="center"/>
      <protection locked="0"/>
    </xf>
    <xf numFmtId="3" fontId="28" fillId="19" borderId="9" xfId="0" applyNumberFormat="1" applyFont="1" applyFill="1" applyBorder="1" applyAlignment="1" applyProtection="1">
      <alignment horizontal="center" vertical="center"/>
      <protection locked="0"/>
    </xf>
    <xf numFmtId="0" fontId="28" fillId="19" borderId="9" xfId="0" applyNumberFormat="1" applyFont="1" applyFill="1" applyBorder="1" applyAlignment="1" applyProtection="1">
      <alignment horizontal="center" vertical="center"/>
      <protection locked="0"/>
    </xf>
    <xf numFmtId="3" fontId="28" fillId="19" borderId="10" xfId="0" applyNumberFormat="1" applyFont="1" applyFill="1" applyBorder="1" applyAlignment="1" applyProtection="1">
      <alignment horizontal="center" vertical="center"/>
      <protection locked="0"/>
    </xf>
    <xf numFmtId="3" fontId="28" fillId="19" borderId="11" xfId="0" applyNumberFormat="1" applyFont="1" applyFill="1" applyBorder="1" applyAlignment="1" applyProtection="1">
      <alignment horizontal="center" vertical="center"/>
      <protection locked="0"/>
    </xf>
    <xf numFmtId="0" fontId="5" fillId="19" borderId="0" xfId="0" applyFont="1" applyFill="1" applyAlignment="1" applyProtection="1">
      <alignment horizontal="center" vertical="center"/>
      <protection locked="0"/>
    </xf>
    <xf numFmtId="0" fontId="29" fillId="19" borderId="12" xfId="0" applyFont="1" applyFill="1" applyBorder="1" applyAlignment="1" applyProtection="1">
      <alignment horizontal="center" vertical="center"/>
      <protection locked="0"/>
    </xf>
    <xf numFmtId="0" fontId="29" fillId="19" borderId="13" xfId="0" applyFont="1" applyFill="1" applyBorder="1" applyAlignment="1" applyProtection="1">
      <alignment horizontal="center" vertical="center"/>
      <protection locked="0"/>
    </xf>
    <xf numFmtId="0" fontId="29" fillId="19" borderId="10" xfId="0" applyFont="1" applyFill="1" applyBorder="1" applyAlignment="1" applyProtection="1">
      <alignment horizontal="center" vertical="center"/>
      <protection locked="0"/>
    </xf>
    <xf numFmtId="0" fontId="29" fillId="19" borderId="14" xfId="0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千位[0]_Sheet1" xfId="54"/>
    <cellStyle name="千位_Sheet1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ljlanxi.gov.cn/Users\Administrator\Desktop\&#26032;&#24314;&#25991;&#20214;&#22841;\Book1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21\2021&#24180;&#39044;&#31639;&#19978;&#25253;\2021&#24180;&#22320;&#26041;&#36130;&#25919;&#39044;&#31639;&#34920;&#20848;&#35199;4003(3&#26376;&#19978;&#2525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S01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spans="1:2" ht="15.75">
      <c r="A1" t="s">
        <v>0</v>
      </c>
      <c r="B1" s="20" t="s">
        <v>1</v>
      </c>
    </row>
    <row r="2" spans="1:2" ht="15.75">
      <c r="A2" t="s">
        <v>2</v>
      </c>
      <c r="B2" s="20" t="s">
        <v>3</v>
      </c>
    </row>
    <row r="3" spans="1:2" ht="15.75">
      <c r="A3" t="s">
        <v>2</v>
      </c>
      <c r="B3" s="20" t="s">
        <v>4</v>
      </c>
    </row>
    <row r="4" spans="1:2" ht="15.75">
      <c r="A4" t="s">
        <v>2</v>
      </c>
      <c r="B4" s="20" t="s">
        <v>5</v>
      </c>
    </row>
    <row r="5" spans="1:2" ht="15.75">
      <c r="A5" t="s">
        <v>2</v>
      </c>
      <c r="B5" s="20" t="s">
        <v>6</v>
      </c>
    </row>
    <row r="6" spans="1:2" ht="15.75">
      <c r="A6" t="s">
        <v>2</v>
      </c>
      <c r="B6" s="20" t="s">
        <v>7</v>
      </c>
    </row>
    <row r="7" spans="1:2" ht="15.75">
      <c r="A7" t="s">
        <v>2</v>
      </c>
      <c r="B7" s="20" t="s">
        <v>8</v>
      </c>
    </row>
    <row r="8" spans="1:2" ht="15.75">
      <c r="A8" t="s">
        <v>2</v>
      </c>
      <c r="B8" s="20" t="s">
        <v>9</v>
      </c>
    </row>
    <row r="9" spans="1:2" ht="15.75">
      <c r="A9" t="s">
        <v>2</v>
      </c>
      <c r="B9" s="20" t="s">
        <v>10</v>
      </c>
    </row>
    <row r="10" spans="1:2" ht="15.75">
      <c r="A10" t="s">
        <v>2</v>
      </c>
      <c r="B10" s="20" t="s">
        <v>11</v>
      </c>
    </row>
    <row r="11" spans="1:2" ht="15.75">
      <c r="A11" t="s">
        <v>2</v>
      </c>
      <c r="B11" s="20" t="s">
        <v>12</v>
      </c>
    </row>
    <row r="12" spans="1:2" ht="15.75">
      <c r="A12" t="s">
        <v>2</v>
      </c>
      <c r="B12" s="20" t="s">
        <v>13</v>
      </c>
    </row>
    <row r="13" spans="1:2" ht="15.75">
      <c r="A13" t="s">
        <v>2</v>
      </c>
      <c r="B13" s="20" t="s">
        <v>14</v>
      </c>
    </row>
    <row r="14" spans="1:2" ht="15.75">
      <c r="A14" t="s">
        <v>15</v>
      </c>
      <c r="B14" s="20" t="s">
        <v>16</v>
      </c>
    </row>
    <row r="15" spans="1:2" ht="15.75">
      <c r="A15" t="s">
        <v>15</v>
      </c>
      <c r="B15" s="20" t="s">
        <v>17</v>
      </c>
    </row>
    <row r="16" spans="1:2" ht="15.75">
      <c r="A16" t="s">
        <v>18</v>
      </c>
      <c r="B16" s="20" t="s">
        <v>19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8"/>
  <sheetViews>
    <sheetView tabSelected="1" zoomScaleSheetLayoutView="100" zoomScalePageLayoutView="0" workbookViewId="0" topLeftCell="A1">
      <selection activeCell="B7" sqref="B7"/>
    </sheetView>
  </sheetViews>
  <sheetFormatPr defaultColWidth="9.00390625" defaultRowHeight="15.75"/>
  <cols>
    <col min="1" max="1" width="49.25390625" style="1" customWidth="1"/>
    <col min="2" max="2" width="10.50390625" style="22" customWidth="1"/>
    <col min="3" max="3" width="49.25390625" style="1" customWidth="1"/>
    <col min="4" max="4" width="10.125" style="22" customWidth="1"/>
    <col min="5" max="248" width="9.00390625" style="1" customWidth="1"/>
    <col min="249" max="16384" width="9.00390625" style="4" customWidth="1"/>
  </cols>
  <sheetData>
    <row r="1" spans="1:4" s="1" customFormat="1" ht="18" customHeight="1">
      <c r="A1" s="5"/>
      <c r="B1" s="21"/>
      <c r="D1" s="22"/>
    </row>
    <row r="2" spans="1:4" s="2" customFormat="1" ht="22.5">
      <c r="A2" s="31" t="s">
        <v>127</v>
      </c>
      <c r="B2" s="31"/>
      <c r="C2" s="31"/>
      <c r="D2" s="31"/>
    </row>
    <row r="3" spans="2:4" s="1" customFormat="1" ht="20.25" customHeight="1">
      <c r="B3" s="22"/>
      <c r="D3" s="22"/>
    </row>
    <row r="4" spans="1:4" s="1" customFormat="1" ht="31.5" customHeight="1">
      <c r="A4" s="32" t="s">
        <v>20</v>
      </c>
      <c r="B4" s="33"/>
      <c r="C4" s="32" t="s">
        <v>21</v>
      </c>
      <c r="D4" s="33"/>
    </row>
    <row r="5" spans="1:4" s="1" customFormat="1" ht="21.75" customHeight="1">
      <c r="A5" s="34" t="s">
        <v>22</v>
      </c>
      <c r="B5" s="6" t="s">
        <v>23</v>
      </c>
      <c r="C5" s="7" t="s">
        <v>22</v>
      </c>
      <c r="D5" s="6" t="s">
        <v>23</v>
      </c>
    </row>
    <row r="6" spans="1:4" s="1" customFormat="1" ht="45.75" customHeight="1">
      <c r="A6" s="35"/>
      <c r="B6" s="6" t="s">
        <v>24</v>
      </c>
      <c r="C6" s="7"/>
      <c r="D6" s="6" t="s">
        <v>24</v>
      </c>
    </row>
    <row r="7" spans="1:4" s="1" customFormat="1" ht="19.5" customHeight="1">
      <c r="A7" s="8" t="s">
        <v>25</v>
      </c>
      <c r="B7" s="7">
        <v>51147</v>
      </c>
      <c r="C7" s="8" t="s">
        <v>26</v>
      </c>
      <c r="D7" s="7">
        <v>266116</v>
      </c>
    </row>
    <row r="8" spans="1:4" s="1" customFormat="1" ht="19.5" customHeight="1">
      <c r="A8" s="9" t="s">
        <v>27</v>
      </c>
      <c r="B8" s="23">
        <f>SUM(B9,B78,B81,B82,B83,B88,B89,B90,B91,B92,B93)</f>
        <v>219888.8</v>
      </c>
      <c r="C8" s="9" t="s">
        <v>28</v>
      </c>
      <c r="D8" s="23">
        <f>SUM(D9,D84:D93)</f>
        <v>4919.799999999988</v>
      </c>
    </row>
    <row r="9" spans="1:4" s="1" customFormat="1" ht="19.5" customHeight="1">
      <c r="A9" s="10" t="s">
        <v>29</v>
      </c>
      <c r="B9" s="24">
        <f>SUM(B10,B17,B53)</f>
        <v>219888.8</v>
      </c>
      <c r="C9" s="10" t="s">
        <v>30</v>
      </c>
      <c r="D9" s="24">
        <f>SUM(D10:D11)</f>
        <v>4920</v>
      </c>
    </row>
    <row r="10" spans="1:4" s="1" customFormat="1" ht="19.5" customHeight="1">
      <c r="A10" s="10" t="s">
        <v>31</v>
      </c>
      <c r="B10" s="24">
        <f>SUM(B11:B16)</f>
        <v>7329</v>
      </c>
      <c r="C10" s="10" t="s">
        <v>32</v>
      </c>
      <c r="D10" s="24">
        <v>58</v>
      </c>
    </row>
    <row r="11" spans="1:4" s="1" customFormat="1" ht="19.5" customHeight="1">
      <c r="A11" s="11" t="s">
        <v>33</v>
      </c>
      <c r="B11" s="24">
        <v>333</v>
      </c>
      <c r="C11" s="10" t="s">
        <v>34</v>
      </c>
      <c r="D11" s="24">
        <v>4862</v>
      </c>
    </row>
    <row r="12" spans="1:4" s="1" customFormat="1" ht="19.5" customHeight="1">
      <c r="A12" s="11" t="s">
        <v>35</v>
      </c>
      <c r="B12" s="24">
        <v>1211</v>
      </c>
      <c r="C12" s="10"/>
      <c r="D12" s="24"/>
    </row>
    <row r="13" spans="1:4" s="1" customFormat="1" ht="19.5" customHeight="1">
      <c r="A13" s="11" t="s">
        <v>36</v>
      </c>
      <c r="B13" s="24">
        <v>5556</v>
      </c>
      <c r="C13" s="10" t="s">
        <v>37</v>
      </c>
      <c r="D13" s="24"/>
    </row>
    <row r="14" spans="1:4" s="1" customFormat="1" ht="19.5" customHeight="1">
      <c r="A14" s="11" t="s">
        <v>38</v>
      </c>
      <c r="B14" s="24">
        <v>1</v>
      </c>
      <c r="C14" s="10" t="s">
        <v>37</v>
      </c>
      <c r="D14" s="24"/>
    </row>
    <row r="15" spans="1:4" s="1" customFormat="1" ht="19.5" customHeight="1">
      <c r="A15" s="11" t="s">
        <v>39</v>
      </c>
      <c r="B15" s="24">
        <v>193</v>
      </c>
      <c r="C15" s="10" t="s">
        <v>37</v>
      </c>
      <c r="D15" s="24"/>
    </row>
    <row r="16" spans="1:4" s="1" customFormat="1" ht="19.5" customHeight="1">
      <c r="A16" s="11" t="s">
        <v>40</v>
      </c>
      <c r="B16" s="24">
        <v>35</v>
      </c>
      <c r="C16" s="10" t="s">
        <v>37</v>
      </c>
      <c r="D16" s="24"/>
    </row>
    <row r="17" spans="1:4" s="1" customFormat="1" ht="19.5" customHeight="1">
      <c r="A17" s="11" t="s">
        <v>41</v>
      </c>
      <c r="B17" s="24">
        <f>SUM(B18:B52)</f>
        <v>211780.8</v>
      </c>
      <c r="C17" s="10" t="s">
        <v>37</v>
      </c>
      <c r="D17" s="24"/>
    </row>
    <row r="18" spans="1:4" s="1" customFormat="1" ht="19.5" customHeight="1">
      <c r="A18" s="11" t="s">
        <v>42</v>
      </c>
      <c r="B18" s="24"/>
      <c r="C18" s="10" t="s">
        <v>37</v>
      </c>
      <c r="D18" s="24"/>
    </row>
    <row r="19" spans="1:4" s="1" customFormat="1" ht="19.5" customHeight="1">
      <c r="A19" s="12" t="s">
        <v>43</v>
      </c>
      <c r="B19" s="24">
        <v>64452</v>
      </c>
      <c r="C19" s="10" t="s">
        <v>37</v>
      </c>
      <c r="D19" s="24"/>
    </row>
    <row r="20" spans="1:4" s="1" customFormat="1" ht="19.5" customHeight="1">
      <c r="A20" s="13" t="s">
        <v>44</v>
      </c>
      <c r="B20" s="24">
        <v>12285</v>
      </c>
      <c r="C20" s="10" t="s">
        <v>37</v>
      </c>
      <c r="D20" s="24"/>
    </row>
    <row r="21" spans="1:4" s="1" customFormat="1" ht="19.5" customHeight="1">
      <c r="A21" s="13" t="s">
        <v>45</v>
      </c>
      <c r="B21" s="24">
        <v>158</v>
      </c>
      <c r="C21" s="10" t="s">
        <v>37</v>
      </c>
      <c r="D21" s="24"/>
    </row>
    <row r="22" spans="1:4" s="1" customFormat="1" ht="19.5" customHeight="1">
      <c r="A22" s="13" t="s">
        <v>46</v>
      </c>
      <c r="B22" s="24"/>
      <c r="C22" s="10" t="s">
        <v>37</v>
      </c>
      <c r="D22" s="24"/>
    </row>
    <row r="23" spans="1:4" s="1" customFormat="1" ht="19.5" customHeight="1">
      <c r="A23" s="13" t="s">
        <v>47</v>
      </c>
      <c r="B23" s="24"/>
      <c r="C23" s="10" t="s">
        <v>37</v>
      </c>
      <c r="D23" s="24"/>
    </row>
    <row r="24" spans="1:4" s="1" customFormat="1" ht="19.5" customHeight="1">
      <c r="A24" s="13" t="s">
        <v>48</v>
      </c>
      <c r="B24" s="24">
        <f>7140+1667</f>
        <v>8807</v>
      </c>
      <c r="C24" s="13" t="s">
        <v>37</v>
      </c>
      <c r="D24" s="27"/>
    </row>
    <row r="25" spans="1:4" s="1" customFormat="1" ht="19.5" customHeight="1">
      <c r="A25" s="13" t="s">
        <v>49</v>
      </c>
      <c r="B25" s="24"/>
      <c r="C25" s="13" t="s">
        <v>37</v>
      </c>
      <c r="D25" s="27"/>
    </row>
    <row r="26" spans="1:4" s="1" customFormat="1" ht="19.5" customHeight="1">
      <c r="A26" s="13" t="s">
        <v>50</v>
      </c>
      <c r="B26" s="24">
        <f>23002+54+4</f>
        <v>23060</v>
      </c>
      <c r="C26" s="12" t="s">
        <v>37</v>
      </c>
      <c r="D26" s="28"/>
    </row>
    <row r="27" spans="1:4" s="1" customFormat="1" ht="19.5" customHeight="1">
      <c r="A27" s="13" t="s">
        <v>51</v>
      </c>
      <c r="B27" s="24"/>
      <c r="C27" s="13" t="s">
        <v>37</v>
      </c>
      <c r="D27" s="27"/>
    </row>
    <row r="28" spans="1:4" s="1" customFormat="1" ht="19.5" customHeight="1">
      <c r="A28" s="13" t="s">
        <v>52</v>
      </c>
      <c r="B28" s="24">
        <v>200</v>
      </c>
      <c r="C28" s="13" t="s">
        <v>37</v>
      </c>
      <c r="D28" s="27"/>
    </row>
    <row r="29" spans="1:4" s="1" customFormat="1" ht="19.5" customHeight="1">
      <c r="A29" s="13" t="s">
        <v>53</v>
      </c>
      <c r="B29" s="24"/>
      <c r="C29" s="13" t="s">
        <v>37</v>
      </c>
      <c r="D29" s="27"/>
    </row>
    <row r="30" spans="1:4" s="1" customFormat="1" ht="19.5" customHeight="1">
      <c r="A30" s="13" t="s">
        <v>54</v>
      </c>
      <c r="B30" s="24">
        <v>6546</v>
      </c>
      <c r="C30" s="13" t="s">
        <v>37</v>
      </c>
      <c r="D30" s="27"/>
    </row>
    <row r="31" spans="1:4" s="1" customFormat="1" ht="19.5" customHeight="1">
      <c r="A31" s="14" t="s">
        <v>55</v>
      </c>
      <c r="B31" s="24"/>
      <c r="C31" s="13" t="s">
        <v>37</v>
      </c>
      <c r="D31" s="27"/>
    </row>
    <row r="32" spans="1:4" s="1" customFormat="1" ht="19.5" customHeight="1">
      <c r="A32" s="14" t="s">
        <v>56</v>
      </c>
      <c r="B32" s="24"/>
      <c r="C32" s="13" t="s">
        <v>37</v>
      </c>
      <c r="D32" s="27"/>
    </row>
    <row r="33" spans="1:4" s="1" customFormat="1" ht="19.5" customHeight="1">
      <c r="A33" s="14" t="s">
        <v>57</v>
      </c>
      <c r="B33" s="24"/>
      <c r="C33" s="13" t="s">
        <v>37</v>
      </c>
      <c r="D33" s="27"/>
    </row>
    <row r="34" spans="1:4" s="1" customFormat="1" ht="19.5" customHeight="1">
      <c r="A34" s="14" t="s">
        <v>58</v>
      </c>
      <c r="B34" s="24">
        <v>863</v>
      </c>
      <c r="C34" s="13" t="s">
        <v>37</v>
      </c>
      <c r="D34" s="27"/>
    </row>
    <row r="35" spans="1:4" s="1" customFormat="1" ht="19.5" customHeight="1">
      <c r="A35" s="14" t="s">
        <v>59</v>
      </c>
      <c r="B35" s="24">
        <v>7733.8</v>
      </c>
      <c r="C35" s="10" t="s">
        <v>37</v>
      </c>
      <c r="D35" s="24"/>
    </row>
    <row r="36" spans="1:4" s="1" customFormat="1" ht="19.5" customHeight="1">
      <c r="A36" s="14" t="s">
        <v>60</v>
      </c>
      <c r="B36" s="24"/>
      <c r="C36" s="10" t="s">
        <v>37</v>
      </c>
      <c r="D36" s="24"/>
    </row>
    <row r="37" spans="1:4" s="1" customFormat="1" ht="19.5" customHeight="1">
      <c r="A37" s="14" t="s">
        <v>61</v>
      </c>
      <c r="B37" s="24">
        <v>860</v>
      </c>
      <c r="C37" s="10" t="s">
        <v>37</v>
      </c>
      <c r="D37" s="24"/>
    </row>
    <row r="38" spans="1:4" s="1" customFormat="1" ht="19.5" customHeight="1">
      <c r="A38" s="14" t="s">
        <v>62</v>
      </c>
      <c r="B38" s="24">
        <f>22916-32</f>
        <v>22884</v>
      </c>
      <c r="C38" s="10" t="s">
        <v>37</v>
      </c>
      <c r="D38" s="24"/>
    </row>
    <row r="39" spans="1:4" s="1" customFormat="1" ht="19.5" customHeight="1">
      <c r="A39" s="14" t="s">
        <v>63</v>
      </c>
      <c r="B39" s="24">
        <f>16591+32</f>
        <v>16623</v>
      </c>
      <c r="C39" s="10" t="s">
        <v>37</v>
      </c>
      <c r="D39" s="24"/>
    </row>
    <row r="40" spans="1:4" s="1" customFormat="1" ht="19.5" customHeight="1">
      <c r="A40" s="14" t="s">
        <v>64</v>
      </c>
      <c r="B40" s="24">
        <v>804</v>
      </c>
      <c r="C40" s="10" t="s">
        <v>37</v>
      </c>
      <c r="D40" s="24"/>
    </row>
    <row r="41" spans="1:4" s="1" customFormat="1" ht="19.5" customHeight="1">
      <c r="A41" s="14" t="s">
        <v>65</v>
      </c>
      <c r="B41" s="24"/>
      <c r="C41" s="10" t="s">
        <v>37</v>
      </c>
      <c r="D41" s="24"/>
    </row>
    <row r="42" spans="1:4" s="1" customFormat="1" ht="19.5" customHeight="1">
      <c r="A42" s="14" t="s">
        <v>66</v>
      </c>
      <c r="B42" s="24">
        <v>44160</v>
      </c>
      <c r="C42" s="10" t="s">
        <v>37</v>
      </c>
      <c r="D42" s="24"/>
    </row>
    <row r="43" spans="1:4" s="1" customFormat="1" ht="19.5" customHeight="1">
      <c r="A43" s="14" t="s">
        <v>67</v>
      </c>
      <c r="B43" s="24">
        <v>717</v>
      </c>
      <c r="C43" s="10" t="s">
        <v>37</v>
      </c>
      <c r="D43" s="24"/>
    </row>
    <row r="44" spans="1:4" s="1" customFormat="1" ht="19.5" customHeight="1">
      <c r="A44" s="14" t="s">
        <v>68</v>
      </c>
      <c r="B44" s="24"/>
      <c r="C44" s="10" t="s">
        <v>37</v>
      </c>
      <c r="D44" s="24"/>
    </row>
    <row r="45" spans="1:4" s="1" customFormat="1" ht="19.5" customHeight="1">
      <c r="A45" s="14" t="s">
        <v>69</v>
      </c>
      <c r="B45" s="24"/>
      <c r="C45" s="10" t="s">
        <v>37</v>
      </c>
      <c r="D45" s="24"/>
    </row>
    <row r="46" spans="1:4" s="1" customFormat="1" ht="19.5" customHeight="1">
      <c r="A46" s="14" t="s">
        <v>70</v>
      </c>
      <c r="B46" s="24"/>
      <c r="C46" s="10" t="s">
        <v>37</v>
      </c>
      <c r="D46" s="24"/>
    </row>
    <row r="47" spans="1:4" s="1" customFormat="1" ht="19.5" customHeight="1">
      <c r="A47" s="14" t="s">
        <v>71</v>
      </c>
      <c r="B47" s="24"/>
      <c r="C47" s="10" t="s">
        <v>37</v>
      </c>
      <c r="D47" s="24"/>
    </row>
    <row r="48" spans="1:4" s="1" customFormat="1" ht="19.5" customHeight="1">
      <c r="A48" s="14" t="s">
        <v>72</v>
      </c>
      <c r="B48" s="24">
        <v>1197</v>
      </c>
      <c r="C48" s="10" t="s">
        <v>37</v>
      </c>
      <c r="D48" s="24"/>
    </row>
    <row r="49" spans="1:4" s="1" customFormat="1" ht="19.5" customHeight="1">
      <c r="A49" s="14" t="s">
        <v>73</v>
      </c>
      <c r="B49" s="24"/>
      <c r="C49" s="13" t="s">
        <v>37</v>
      </c>
      <c r="D49" s="27"/>
    </row>
    <row r="50" spans="1:4" s="1" customFormat="1" ht="19.5" customHeight="1">
      <c r="A50" s="14" t="s">
        <v>74</v>
      </c>
      <c r="B50" s="24"/>
      <c r="C50" s="13"/>
      <c r="D50" s="27"/>
    </row>
    <row r="51" spans="1:4" s="1" customFormat="1" ht="19.5" customHeight="1">
      <c r="A51" s="14" t="s">
        <v>75</v>
      </c>
      <c r="B51" s="24"/>
      <c r="C51" s="13" t="s">
        <v>37</v>
      </c>
      <c r="D51" s="27"/>
    </row>
    <row r="52" spans="1:4" s="1" customFormat="1" ht="19.5" customHeight="1">
      <c r="A52" s="13" t="s">
        <v>76</v>
      </c>
      <c r="B52" s="24">
        <v>431</v>
      </c>
      <c r="C52" s="13" t="s">
        <v>37</v>
      </c>
      <c r="D52" s="27"/>
    </row>
    <row r="53" spans="1:4" s="1" customFormat="1" ht="19.5" customHeight="1">
      <c r="A53" s="13" t="s">
        <v>77</v>
      </c>
      <c r="B53" s="24">
        <f>SUM(B54:B74)</f>
        <v>779</v>
      </c>
      <c r="C53" s="13" t="s">
        <v>37</v>
      </c>
      <c r="D53" s="27"/>
    </row>
    <row r="54" spans="1:4" s="1" customFormat="1" ht="19.5" customHeight="1">
      <c r="A54" s="13" t="s">
        <v>78</v>
      </c>
      <c r="B54" s="24">
        <v>3</v>
      </c>
      <c r="C54" s="13" t="s">
        <v>37</v>
      </c>
      <c r="D54" s="27"/>
    </row>
    <row r="55" spans="1:4" s="1" customFormat="1" ht="19.5" customHeight="1">
      <c r="A55" s="13" t="s">
        <v>79</v>
      </c>
      <c r="B55" s="24"/>
      <c r="C55" s="13"/>
      <c r="D55" s="27"/>
    </row>
    <row r="56" spans="1:4" s="1" customFormat="1" ht="19.5" customHeight="1">
      <c r="A56" s="13" t="s">
        <v>80</v>
      </c>
      <c r="B56" s="24"/>
      <c r="C56" s="13"/>
      <c r="D56" s="27"/>
    </row>
    <row r="57" spans="1:4" s="1" customFormat="1" ht="19.5" customHeight="1">
      <c r="A57" s="13" t="s">
        <v>81</v>
      </c>
      <c r="B57" s="24"/>
      <c r="C57" s="13"/>
      <c r="D57" s="27"/>
    </row>
    <row r="58" spans="1:4" s="1" customFormat="1" ht="19.5" customHeight="1">
      <c r="A58" s="13" t="s">
        <v>82</v>
      </c>
      <c r="B58" s="24"/>
      <c r="C58" s="13"/>
      <c r="D58" s="27"/>
    </row>
    <row r="59" spans="1:4" s="1" customFormat="1" ht="19.5" customHeight="1">
      <c r="A59" s="13" t="s">
        <v>83</v>
      </c>
      <c r="B59" s="24"/>
      <c r="C59" s="13"/>
      <c r="D59" s="27"/>
    </row>
    <row r="60" spans="1:4" s="1" customFormat="1" ht="19.5" customHeight="1">
      <c r="A60" s="13" t="s">
        <v>84</v>
      </c>
      <c r="B60" s="24"/>
      <c r="C60" s="13"/>
      <c r="D60" s="27"/>
    </row>
    <row r="61" spans="1:4" s="1" customFormat="1" ht="19.5" customHeight="1">
      <c r="A61" s="13" t="s">
        <v>85</v>
      </c>
      <c r="B61" s="24"/>
      <c r="C61" s="13"/>
      <c r="D61" s="27"/>
    </row>
    <row r="62" spans="1:4" s="3" customFormat="1" ht="19.5" customHeight="1">
      <c r="A62" s="13" t="s">
        <v>86</v>
      </c>
      <c r="B62" s="24">
        <v>30</v>
      </c>
      <c r="C62" s="13"/>
      <c r="D62" s="27"/>
    </row>
    <row r="63" spans="1:4" s="1" customFormat="1" ht="19.5" customHeight="1">
      <c r="A63" s="13" t="s">
        <v>87</v>
      </c>
      <c r="B63" s="24"/>
      <c r="C63" s="13"/>
      <c r="D63" s="27"/>
    </row>
    <row r="64" spans="1:4" s="1" customFormat="1" ht="19.5" customHeight="1">
      <c r="A64" s="13" t="s">
        <v>88</v>
      </c>
      <c r="B64" s="24"/>
      <c r="C64" s="13"/>
      <c r="D64" s="27"/>
    </row>
    <row r="65" spans="1:4" s="1" customFormat="1" ht="18.75" customHeight="1">
      <c r="A65" s="13" t="s">
        <v>89</v>
      </c>
      <c r="B65" s="24">
        <v>736</v>
      </c>
      <c r="C65" s="13"/>
      <c r="D65" s="27"/>
    </row>
    <row r="66" spans="1:4" s="1" customFormat="1" ht="19.5" customHeight="1">
      <c r="A66" s="13" t="s">
        <v>90</v>
      </c>
      <c r="B66" s="24"/>
      <c r="C66" s="13"/>
      <c r="D66" s="27"/>
    </row>
    <row r="67" spans="1:4" s="1" customFormat="1" ht="19.5" customHeight="1">
      <c r="A67" s="13" t="s">
        <v>91</v>
      </c>
      <c r="B67" s="24"/>
      <c r="C67" s="13"/>
      <c r="D67" s="27"/>
    </row>
    <row r="68" spans="1:4" s="1" customFormat="1" ht="19.5" customHeight="1">
      <c r="A68" s="13" t="s">
        <v>92</v>
      </c>
      <c r="B68" s="25">
        <v>10</v>
      </c>
      <c r="C68" s="13"/>
      <c r="D68" s="27"/>
    </row>
    <row r="69" spans="1:4" s="1" customFormat="1" ht="19.5" customHeight="1">
      <c r="A69" s="13" t="s">
        <v>93</v>
      </c>
      <c r="B69" s="24"/>
      <c r="C69" s="13"/>
      <c r="D69" s="27"/>
    </row>
    <row r="70" spans="1:4" s="1" customFormat="1" ht="19.5" customHeight="1">
      <c r="A70" s="13" t="s">
        <v>94</v>
      </c>
      <c r="B70" s="24"/>
      <c r="C70" s="13"/>
      <c r="D70" s="27"/>
    </row>
    <row r="71" spans="1:4" s="1" customFormat="1" ht="19.5" customHeight="1">
      <c r="A71" s="13" t="s">
        <v>95</v>
      </c>
      <c r="B71" s="24"/>
      <c r="C71" s="13"/>
      <c r="D71" s="27"/>
    </row>
    <row r="72" spans="1:4" s="1" customFormat="1" ht="19.5" customHeight="1">
      <c r="A72" s="13" t="s">
        <v>96</v>
      </c>
      <c r="B72" s="24"/>
      <c r="C72" s="13"/>
      <c r="D72" s="27"/>
    </row>
    <row r="73" spans="1:4" s="1" customFormat="1" ht="19.5" customHeight="1">
      <c r="A73" s="13" t="s">
        <v>97</v>
      </c>
      <c r="B73" s="24"/>
      <c r="C73" s="15"/>
      <c r="D73" s="29"/>
    </row>
    <row r="74" spans="1:4" s="1" customFormat="1" ht="19.5" customHeight="1">
      <c r="A74" s="16" t="s">
        <v>98</v>
      </c>
      <c r="B74" s="24"/>
      <c r="C74" s="15"/>
      <c r="D74" s="29"/>
    </row>
    <row r="75" spans="1:4" s="1" customFormat="1" ht="19.5" customHeight="1">
      <c r="A75" s="16"/>
      <c r="B75" s="26"/>
      <c r="C75" s="15"/>
      <c r="D75" s="30"/>
    </row>
    <row r="76" spans="1:4" s="1" customFormat="1" ht="19.5" customHeight="1">
      <c r="A76" s="16"/>
      <c r="B76" s="26"/>
      <c r="C76" s="15"/>
      <c r="D76" s="30"/>
    </row>
    <row r="77" spans="1:4" s="1" customFormat="1" ht="19.5" customHeight="1">
      <c r="A77" s="16"/>
      <c r="B77" s="26"/>
      <c r="C77" s="15"/>
      <c r="D77" s="30"/>
    </row>
    <row r="78" spans="1:4" s="1" customFormat="1" ht="19.5" customHeight="1">
      <c r="A78" s="16" t="s">
        <v>99</v>
      </c>
      <c r="B78" s="24">
        <f>SUM(B79:B80)</f>
        <v>0</v>
      </c>
      <c r="C78" s="15"/>
      <c r="D78" s="30"/>
    </row>
    <row r="79" spans="1:4" s="1" customFormat="1" ht="19.5" customHeight="1">
      <c r="A79" s="16" t="s">
        <v>100</v>
      </c>
      <c r="B79" s="24"/>
      <c r="C79" s="15"/>
      <c r="D79" s="30"/>
    </row>
    <row r="80" spans="1:4" s="1" customFormat="1" ht="19.5" customHeight="1">
      <c r="A80" s="16" t="s">
        <v>101</v>
      </c>
      <c r="B80" s="24"/>
      <c r="C80" s="15"/>
      <c r="D80" s="30"/>
    </row>
    <row r="81" spans="1:4" s="1" customFormat="1" ht="19.5" customHeight="1">
      <c r="A81" s="16" t="s">
        <v>102</v>
      </c>
      <c r="B81" s="24"/>
      <c r="C81" s="15"/>
      <c r="D81" s="30"/>
    </row>
    <row r="82" spans="1:4" s="1" customFormat="1" ht="19.5" customHeight="1">
      <c r="A82" s="11" t="s">
        <v>103</v>
      </c>
      <c r="B82" s="24"/>
      <c r="C82" s="15"/>
      <c r="D82" s="30"/>
    </row>
    <row r="83" spans="1:4" s="1" customFormat="1" ht="19.5" customHeight="1">
      <c r="A83" s="11" t="s">
        <v>104</v>
      </c>
      <c r="B83" s="24">
        <f>SUM(B84,B86,B87)</f>
        <v>0</v>
      </c>
      <c r="C83" s="15"/>
      <c r="D83" s="30"/>
    </row>
    <row r="84" spans="1:4" s="1" customFormat="1" ht="19.5" customHeight="1">
      <c r="A84" s="11" t="s">
        <v>105</v>
      </c>
      <c r="B84" s="24"/>
      <c r="C84" s="15" t="s">
        <v>106</v>
      </c>
      <c r="D84" s="24"/>
    </row>
    <row r="85" spans="1:4" s="1" customFormat="1" ht="19.5" customHeight="1">
      <c r="A85" s="16" t="s">
        <v>107</v>
      </c>
      <c r="B85" s="24"/>
      <c r="C85" s="10" t="s">
        <v>108</v>
      </c>
      <c r="D85" s="24"/>
    </row>
    <row r="86" spans="1:4" s="1" customFormat="1" ht="19.5" customHeight="1">
      <c r="A86" s="11" t="s">
        <v>109</v>
      </c>
      <c r="B86" s="24"/>
      <c r="C86" s="17" t="s">
        <v>110</v>
      </c>
      <c r="D86" s="24"/>
    </row>
    <row r="87" spans="1:4" s="1" customFormat="1" ht="19.5" customHeight="1">
      <c r="A87" s="11" t="s">
        <v>111</v>
      </c>
      <c r="B87" s="24"/>
      <c r="C87" s="17" t="s">
        <v>112</v>
      </c>
      <c r="D87" s="24"/>
    </row>
    <row r="88" spans="1:4" s="1" customFormat="1" ht="19.5" customHeight="1">
      <c r="A88" s="11" t="s">
        <v>113</v>
      </c>
      <c r="B88" s="24"/>
      <c r="C88" s="11" t="s">
        <v>114</v>
      </c>
      <c r="D88" s="24"/>
    </row>
    <row r="89" spans="1:4" s="1" customFormat="1" ht="19.5" customHeight="1">
      <c r="A89" s="11" t="s">
        <v>115</v>
      </c>
      <c r="B89" s="24"/>
      <c r="C89" s="11" t="s">
        <v>116</v>
      </c>
      <c r="D89" s="24"/>
    </row>
    <row r="90" spans="1:4" s="1" customFormat="1" ht="19.5" customHeight="1">
      <c r="A90" s="11" t="s">
        <v>117</v>
      </c>
      <c r="B90" s="24"/>
      <c r="C90" s="11" t="s">
        <v>118</v>
      </c>
      <c r="D90" s="24"/>
    </row>
    <row r="91" spans="1:4" s="1" customFormat="1" ht="19.5" customHeight="1">
      <c r="A91" s="11" t="s">
        <v>119</v>
      </c>
      <c r="B91" s="24"/>
      <c r="C91" s="16" t="s">
        <v>120</v>
      </c>
      <c r="D91" s="24"/>
    </row>
    <row r="92" spans="1:4" s="1" customFormat="1" ht="19.5" customHeight="1">
      <c r="A92" s="16" t="s">
        <v>121</v>
      </c>
      <c r="B92" s="24"/>
      <c r="C92" s="16" t="s">
        <v>122</v>
      </c>
      <c r="D92" s="24"/>
    </row>
    <row r="93" spans="1:4" s="1" customFormat="1" ht="18.75" customHeight="1">
      <c r="A93" s="16" t="s">
        <v>123</v>
      </c>
      <c r="B93" s="24"/>
      <c r="C93" s="10" t="s">
        <v>124</v>
      </c>
      <c r="D93" s="24">
        <f>B99-SUM(D7,D9,D84:D92)</f>
        <v>-0.20000000001164153</v>
      </c>
    </row>
    <row r="94" spans="1:4" s="1" customFormat="1" ht="18" customHeight="1">
      <c r="A94" s="11"/>
      <c r="B94" s="24"/>
      <c r="C94" s="11"/>
      <c r="D94" s="24"/>
    </row>
    <row r="95" spans="1:4" s="1" customFormat="1" ht="18" customHeight="1">
      <c r="A95" s="11"/>
      <c r="B95" s="24"/>
      <c r="C95" s="11"/>
      <c r="D95" s="24"/>
    </row>
    <row r="96" spans="1:4" s="1" customFormat="1" ht="18" customHeight="1">
      <c r="A96" s="11"/>
      <c r="B96" s="24"/>
      <c r="C96" s="11" t="s">
        <v>37</v>
      </c>
      <c r="D96" s="24"/>
    </row>
    <row r="97" spans="1:4" s="1" customFormat="1" ht="18" customHeight="1">
      <c r="A97" s="11"/>
      <c r="B97" s="24"/>
      <c r="C97" s="11"/>
      <c r="D97" s="24"/>
    </row>
    <row r="98" spans="1:4" s="1" customFormat="1" ht="18" customHeight="1">
      <c r="A98" s="11"/>
      <c r="B98" s="24"/>
      <c r="C98" s="11"/>
      <c r="D98" s="24"/>
    </row>
    <row r="99" spans="1:4" s="1" customFormat="1" ht="18" customHeight="1">
      <c r="A99" s="18" t="s">
        <v>125</v>
      </c>
      <c r="B99" s="23">
        <f>SUM(B7:B8)</f>
        <v>271035.8</v>
      </c>
      <c r="C99" s="18" t="s">
        <v>126</v>
      </c>
      <c r="D99" s="23">
        <f>SUM(D7,D8)</f>
        <v>271035.8</v>
      </c>
    </row>
    <row r="100" spans="2:4" s="1" customFormat="1" ht="13.5">
      <c r="B100" s="22"/>
      <c r="C100" s="19"/>
      <c r="D100" s="22"/>
    </row>
    <row r="101" spans="2:4" s="1" customFormat="1" ht="13.5">
      <c r="B101" s="22"/>
      <c r="C101" s="19"/>
      <c r="D101" s="22"/>
    </row>
    <row r="102" spans="2:4" s="1" customFormat="1" ht="13.5">
      <c r="B102" s="22"/>
      <c r="C102" s="19"/>
      <c r="D102" s="22"/>
    </row>
    <row r="103" spans="2:4" s="1" customFormat="1" ht="13.5">
      <c r="B103" s="22"/>
      <c r="C103" s="19"/>
      <c r="D103" s="22"/>
    </row>
    <row r="104" spans="2:4" s="1" customFormat="1" ht="13.5">
      <c r="B104" s="22"/>
      <c r="C104" s="19"/>
      <c r="D104" s="22"/>
    </row>
    <row r="105" spans="2:4" s="1" customFormat="1" ht="13.5">
      <c r="B105" s="22"/>
      <c r="C105" s="19"/>
      <c r="D105" s="22"/>
    </row>
    <row r="106" spans="2:4" s="1" customFormat="1" ht="13.5">
      <c r="B106" s="22"/>
      <c r="C106" s="19"/>
      <c r="D106" s="22"/>
    </row>
    <row r="107" spans="2:4" s="1" customFormat="1" ht="13.5">
      <c r="B107" s="22"/>
      <c r="C107" s="19"/>
      <c r="D107" s="22"/>
    </row>
    <row r="108" spans="2:4" s="1" customFormat="1" ht="13.5">
      <c r="B108" s="22"/>
      <c r="C108" s="19"/>
      <c r="D108" s="22"/>
    </row>
    <row r="109" spans="2:4" s="1" customFormat="1" ht="13.5">
      <c r="B109" s="22"/>
      <c r="C109" s="19"/>
      <c r="D109" s="22"/>
    </row>
    <row r="110" spans="2:4" s="1" customFormat="1" ht="13.5">
      <c r="B110" s="22"/>
      <c r="C110" s="19"/>
      <c r="D110" s="22"/>
    </row>
    <row r="111" spans="2:4" s="1" customFormat="1" ht="13.5">
      <c r="B111" s="22"/>
      <c r="C111" s="19"/>
      <c r="D111" s="22"/>
    </row>
    <row r="112" spans="2:4" s="1" customFormat="1" ht="13.5">
      <c r="B112" s="22"/>
      <c r="C112" s="19"/>
      <c r="D112" s="22"/>
    </row>
    <row r="113" spans="2:4" s="1" customFormat="1" ht="13.5">
      <c r="B113" s="22"/>
      <c r="C113" s="19"/>
      <c r="D113" s="22"/>
    </row>
    <row r="114" spans="2:4" s="1" customFormat="1" ht="13.5">
      <c r="B114" s="22"/>
      <c r="C114" s="19"/>
      <c r="D114" s="22"/>
    </row>
    <row r="115" spans="2:4" s="1" customFormat="1" ht="13.5">
      <c r="B115" s="22"/>
      <c r="C115" s="19"/>
      <c r="D115" s="22"/>
    </row>
    <row r="116" spans="2:4" s="1" customFormat="1" ht="13.5">
      <c r="B116" s="22"/>
      <c r="C116" s="19"/>
      <c r="D116" s="22"/>
    </row>
    <row r="117" spans="2:4" s="1" customFormat="1" ht="13.5">
      <c r="B117" s="22"/>
      <c r="C117" s="19"/>
      <c r="D117" s="22"/>
    </row>
    <row r="118" spans="2:4" s="1" customFormat="1" ht="13.5">
      <c r="B118" s="22"/>
      <c r="C118" s="19"/>
      <c r="D118" s="22"/>
    </row>
  </sheetData>
  <sheetProtection/>
  <mergeCells count="4">
    <mergeCell ref="A2:D2"/>
    <mergeCell ref="A4:B4"/>
    <mergeCell ref="C4:D4"/>
    <mergeCell ref="A5:A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zhouya</dc:creator>
  <cp:keywords/>
  <dc:description/>
  <cp:lastModifiedBy>XSOOY</cp:lastModifiedBy>
  <cp:lastPrinted>2018-05-11T02:26:25Z</cp:lastPrinted>
  <dcterms:created xsi:type="dcterms:W3CDTF">2002-01-07T00:41:03Z</dcterms:created>
  <dcterms:modified xsi:type="dcterms:W3CDTF">2022-03-19T05:44:51Z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2101817778</vt:r8>
  </property>
  <property fmtid="{D5CDD505-2E9C-101B-9397-08002B2CF9AE}" pid="3" name="_EmailSubject">
    <vt:lpwstr>预算通知（正式文件将以省财政厅文件下发）</vt:lpwstr>
  </property>
  <property fmtid="{D5CDD505-2E9C-101B-9397-08002B2CF9AE}" pid="4" name="_AuthorEmail">
    <vt:lpwstr>YSCFYB@cztmail.hl.mof</vt:lpwstr>
  </property>
  <property fmtid="{D5CDD505-2E9C-101B-9397-08002B2CF9AE}" pid="5" name="_AuthorEmailDisplayName">
    <vt:lpwstr>付英彪</vt:lpwstr>
  </property>
  <property fmtid="{D5CDD505-2E9C-101B-9397-08002B2CF9AE}" pid="6" name="_PreviousAdHocReviewCycleID">
    <vt:r8>85038622</vt:r8>
  </property>
  <property fmtid="{D5CDD505-2E9C-101B-9397-08002B2CF9AE}" pid="7" name="_ReviewingToolsShownOnce">
    <vt:lpwstr/>
  </property>
  <property fmtid="{D5CDD505-2E9C-101B-9397-08002B2CF9AE}" pid="8" name="KSOProductBuildVer">
    <vt:lpwstr>2052-11.1.0.7875</vt:lpwstr>
  </property>
</Properties>
</file>